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65" yWindow="-15" windowWidth="7740" windowHeight="5670"/>
  </bookViews>
  <sheets>
    <sheet name="Ejemplo 1" sheetId="4" r:id="rId1"/>
    <sheet name="Unidad de Medida" sheetId="2" r:id="rId2"/>
    <sheet name="Hoja1" sheetId="5" r:id="rId3"/>
  </sheets>
  <definedNames>
    <definedName name="_xlnm._FilterDatabase" localSheetId="0" hidden="1">'Ejemplo 1'!$I$15:$K$53</definedName>
    <definedName name="_xlnm.Print_Titles" localSheetId="0">'Ejemplo 1'!$1:$17</definedName>
  </definedNames>
  <calcPr calcId="114210" fullCalcOnLoad="1"/>
</workbook>
</file>

<file path=xl/calcChain.xml><?xml version="1.0" encoding="utf-8"?>
<calcChain xmlns="http://schemas.openxmlformats.org/spreadsheetml/2006/main">
  <c r="Q18" i="4"/>
  <c r="K18"/>
  <c r="Q41"/>
  <c r="K41"/>
  <c r="Q40"/>
  <c r="K40"/>
  <c r="K39"/>
  <c r="Q39"/>
  <c r="Q38"/>
  <c r="K38"/>
  <c r="Q34"/>
  <c r="K34"/>
  <c r="Q32"/>
  <c r="Q31"/>
  <c r="K32"/>
  <c r="K31"/>
  <c r="Q29"/>
  <c r="K29"/>
  <c r="Q27"/>
  <c r="K27"/>
  <c r="Q26"/>
  <c r="K26"/>
  <c r="Q25"/>
  <c r="K25"/>
  <c r="Q24"/>
  <c r="Q23"/>
  <c r="K24"/>
  <c r="K23"/>
  <c r="Q22"/>
  <c r="Q21"/>
  <c r="Q20"/>
  <c r="I20"/>
  <c r="I19"/>
  <c r="J19"/>
  <c r="K22"/>
  <c r="K21"/>
  <c r="K20"/>
  <c r="Q53"/>
  <c r="K53"/>
  <c r="Q42"/>
  <c r="K42"/>
  <c r="Q50"/>
  <c r="Q49"/>
  <c r="Q48"/>
  <c r="Q47"/>
  <c r="Q46"/>
  <c r="Q45"/>
  <c r="Q37"/>
  <c r="Q35"/>
  <c r="Q33"/>
  <c r="Q30"/>
  <c r="Q28"/>
  <c r="Q19"/>
  <c r="K48"/>
  <c r="K35"/>
  <c r="K30"/>
  <c r="K28"/>
  <c r="K50"/>
  <c r="K49"/>
  <c r="K33"/>
  <c r="K45"/>
  <c r="K46"/>
  <c r="K47"/>
  <c r="K37"/>
  <c r="K19"/>
</calcChain>
</file>

<file path=xl/sharedStrings.xml><?xml version="1.0" encoding="utf-8"?>
<sst xmlns="http://schemas.openxmlformats.org/spreadsheetml/2006/main" count="243" uniqueCount="175">
  <si>
    <t>Departamento:</t>
  </si>
  <si>
    <t>Municipalidad:</t>
  </si>
  <si>
    <t>Meta</t>
  </si>
  <si>
    <t>Observaciones</t>
  </si>
  <si>
    <t>%</t>
  </si>
  <si>
    <t>Ejercicio Fiscal:</t>
  </si>
  <si>
    <t>Descripción</t>
  </si>
  <si>
    <t>Registro</t>
  </si>
  <si>
    <t>Unidad de Medida</t>
  </si>
  <si>
    <t>Producto</t>
  </si>
  <si>
    <t>Medios de Verificación *</t>
  </si>
  <si>
    <t>FF</t>
  </si>
  <si>
    <t>OF</t>
  </si>
  <si>
    <t>Tipo de Presp.</t>
  </si>
  <si>
    <t>Concepto / Código</t>
  </si>
  <si>
    <t>Cuatrimestre:</t>
  </si>
  <si>
    <t>FONACIDE</t>
  </si>
  <si>
    <t xml:space="preserve">Avance </t>
  </si>
  <si>
    <t>Ejecución Financiera</t>
  </si>
  <si>
    <t>Ejecución Productiva</t>
  </si>
  <si>
    <t>Presupuesto Asignado</t>
  </si>
  <si>
    <t>OG</t>
  </si>
  <si>
    <t>FORMULARIO - ANEXO B-01-08</t>
  </si>
  <si>
    <t>Almuerzo Escolar</t>
  </si>
  <si>
    <t>Servicio de Cuadrilla</t>
  </si>
  <si>
    <t>Facturas legales, contratos , planilla de asistencia y resoluciones</t>
  </si>
  <si>
    <t>Combustibles y Lubricantes</t>
  </si>
  <si>
    <t>Litros</t>
  </si>
  <si>
    <t xml:space="preserve">Facturas legales, contratos, resoluciones </t>
  </si>
  <si>
    <t>Alumnos</t>
  </si>
  <si>
    <t>Aulas</t>
  </si>
  <si>
    <t>Sanitarios</t>
  </si>
  <si>
    <t>Proyectos de Infraestructura en Educación</t>
  </si>
  <si>
    <t>Equipamiento en las Instituciones Públicas</t>
  </si>
  <si>
    <t>Proyectos</t>
  </si>
  <si>
    <t>Mantenimiento y reparación de caminos</t>
  </si>
  <si>
    <t>Expediente de reconocimiento de las comisiones, acta de entrega, rendición de cuentas</t>
  </si>
  <si>
    <t>Certificado de recepción de obra e informe de avance, contrato  y Factura Legal</t>
  </si>
  <si>
    <t>Factura y Acta de Recepción</t>
  </si>
  <si>
    <t>Eje Estratégico Vinculado:</t>
  </si>
  <si>
    <t>Línea de base</t>
  </si>
  <si>
    <t>Mantenimiento y reparación de Maquinarias</t>
  </si>
  <si>
    <t>Lista de Alumnos Matriculados, Planilla de Recepción de Almuerzo Escolar, Factura Legal.</t>
  </si>
  <si>
    <r>
      <t xml:space="preserve">Indicador </t>
    </r>
    <r>
      <rPr>
        <b/>
        <sz val="11"/>
        <rFont val="Times New Roman"/>
        <family val="1"/>
      </rPr>
      <t>*</t>
    </r>
  </si>
  <si>
    <t>Unidades</t>
  </si>
  <si>
    <t>Adquisición de Inmuebles</t>
  </si>
  <si>
    <t>Honorarios Profesionales</t>
  </si>
  <si>
    <t>ROYALTÍES</t>
  </si>
  <si>
    <t>Construcciones</t>
  </si>
  <si>
    <t>Transferencias a Comisiones Vecinales</t>
  </si>
  <si>
    <t>Estudio y Proyectos de Inversión</t>
  </si>
  <si>
    <t>PRODUCTOS</t>
  </si>
  <si>
    <t>Unidad de Medida Exigible</t>
  </si>
  <si>
    <t>Km, Cuadras, m2</t>
  </si>
  <si>
    <t>Fiscalizaciones, Informes</t>
  </si>
  <si>
    <t>Km, m2</t>
  </si>
  <si>
    <t>Terrenos, Hectareas, Unidad</t>
  </si>
  <si>
    <t>Adquisición de Maquinarias y Equipos</t>
  </si>
  <si>
    <t>Maquinarias, Unidad</t>
  </si>
  <si>
    <t>Muebles, Computadoras, Pupitres, Unidad</t>
  </si>
  <si>
    <t>km, m2, Cuadras, Plazas, Obras</t>
  </si>
  <si>
    <t>Construcción de Aulas</t>
  </si>
  <si>
    <t>Construcción de Sanitarios</t>
  </si>
  <si>
    <t>Remodelación de Sanitarios</t>
  </si>
  <si>
    <t>Remodelación de Aulas</t>
  </si>
  <si>
    <t>Comedores, Unidad, etc.</t>
  </si>
  <si>
    <t>Otras Construcciones (Comedores, Bibliotecas, etc.)</t>
  </si>
  <si>
    <t>Otras Remodelaciones (Comedores, Bibliotecas, etc.)</t>
  </si>
  <si>
    <t>Comisiones, Aporte, Transferencias</t>
  </si>
  <si>
    <t>Servicios</t>
  </si>
  <si>
    <t xml:space="preserve">Recursos </t>
  </si>
  <si>
    <t>ROYALTIES Y COMPENSACIONES</t>
  </si>
  <si>
    <t>Obras</t>
  </si>
  <si>
    <t>Ñeembucu</t>
  </si>
  <si>
    <t>Reparaciones mayores de maquinarias</t>
  </si>
  <si>
    <t xml:space="preserve">Transferencias Corrientes a Comisiones Vecinales </t>
  </si>
  <si>
    <t>km</t>
  </si>
  <si>
    <t>Reparaciones</t>
  </si>
  <si>
    <t>Comisiones</t>
  </si>
  <si>
    <t xml:space="preserve">Cuadras </t>
  </si>
  <si>
    <t>Servicios Bancarios</t>
  </si>
  <si>
    <t>Al Desarrollo comunitario y social</t>
  </si>
  <si>
    <t>Consultoría, Asesoría e Investigación</t>
  </si>
  <si>
    <t>Adquisición de Equipos de Computación</t>
  </si>
  <si>
    <t xml:space="preserve">INFORME DE RESULTADOS DE GESTIÓN DE RECURSOS ESPECÍFICOS DE GOBIERNOS MUNICIPALES </t>
  </si>
  <si>
    <t>Art. 186 Ley N° 5386/2015</t>
  </si>
  <si>
    <t>La Municipalidad declara bajo Fe de Juramento que los datos consignados en el formulario son correctos y han sido confeccionados sin omitir dato alguno que deba contener, siendo fiel expresión de la verdad.</t>
  </si>
  <si>
    <r>
      <t>90 cuadras existentes en la jurisdicción del municipio con servicio de limpieza en el año 2016 / 90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cuadras planificadas para el año 2016</t>
    </r>
  </si>
  <si>
    <r>
      <t xml:space="preserve">01  Provisión de servicios Bancarios en el año / </t>
    </r>
    <r>
      <rPr>
        <b/>
        <sz val="10"/>
        <rFont val="Times New Roman"/>
        <family val="1"/>
      </rPr>
      <t xml:space="preserve">12 </t>
    </r>
    <r>
      <rPr>
        <sz val="10"/>
        <rFont val="Times New Roman"/>
        <family val="1"/>
      </rPr>
      <t>servicios previstos , según Planificación Municipal 2016</t>
    </r>
  </si>
  <si>
    <t>12  Provisión de servicios de Bancarios, por los servicios prestado  de acuerdo a la planificación municipal 2016</t>
  </si>
  <si>
    <t>Unid</t>
  </si>
  <si>
    <t>Adquisición de Maquinarias, Equipos y Herramientas</t>
  </si>
  <si>
    <r>
      <rPr>
        <b/>
        <sz val="10"/>
        <rFont val="Times New Roman"/>
        <family val="1"/>
      </rPr>
      <t xml:space="preserve">0 </t>
    </r>
    <r>
      <rPr>
        <sz val="10"/>
        <rFont val="Times New Roman"/>
        <family val="1"/>
      </rPr>
      <t>equipos informáticos Impresora Multifuncional a ser adquiridos en el año / 1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equipos programados, según Planificación Municipal 2016</t>
    </r>
  </si>
  <si>
    <t>Adquisiciones 1 unidades de equipos informáticos Impresora Multifuncional,  según Planificación Municipal 2016</t>
  </si>
  <si>
    <t>0 Construcciones y mantenimiento de locales escolares de acuerdo a la Microplanificacion del MEC, de acuerdo a la Planificación del Ejercicio 2016</t>
  </si>
  <si>
    <t>Uni</t>
  </si>
  <si>
    <t>0 Equipamiento a Escuela y Colegios de acuerdo a la Microplanificacion del MEC, de acuerdo a la Planificación del Ejercicio 2016</t>
  </si>
  <si>
    <t>Unid.</t>
  </si>
  <si>
    <t>Isla Umbu</t>
  </si>
  <si>
    <t>150 alumnos de la Educación Inicial y Educación Escolar Básica del 1° y 2° que recibirán almuerzo escolar, según Presupuesto Municipal del año 2016</t>
  </si>
  <si>
    <r>
      <rPr>
        <b/>
        <sz val="10"/>
        <rFont val="Times New Roman"/>
        <family val="1"/>
      </rPr>
      <t xml:space="preserve">0 </t>
    </r>
    <r>
      <rPr>
        <sz val="10"/>
        <rFont val="Times New Roman"/>
        <family val="1"/>
      </rPr>
      <t>alumnos de la Educación Inicial y Educación Escolar Básica del 1° y 2° que reciben almuerzo escolar en el año / 150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alumnos planificados para el año 2016</t>
    </r>
  </si>
  <si>
    <t>1 Construccion de mejoramientos de acceso a los locales escolares y elaboracion de 2 proyectos sociales, de un total de 4 mejoraiento y 4 proyectos Planificación del Ejercicio 2016</t>
  </si>
  <si>
    <t>4 Construccion de mejoramientos de acceso a los locales escolares y elaboracion de 4 proyectos sociales, Planificación del Ejercicio 2016</t>
  </si>
  <si>
    <t>Adquisicones de maquinarias, Equipos y herramientas</t>
  </si>
  <si>
    <t>Adquisicones de equipos de oficina y computacion</t>
  </si>
  <si>
    <t>Servicio de Personal</t>
  </si>
  <si>
    <t>Servicios de Choferes Tractorista al servicios del parque automotor por total de 26 anual,  programadas para la realización de preparacion de suelo de 500 Hectareas, según Planificación Municipal 2016</t>
  </si>
  <si>
    <t>1 Servicios de Chofer al servicios del parque automotor por total de 13 anual,  programadas para la realización de limpieza de 90 cuadras, según Planificación Municipal 2016</t>
  </si>
  <si>
    <r>
      <t>68 cuadras existentes en la jurisdicción del municipio con servicio de limpieza en el año 2015 / 90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cuadras planificadas para el año 2016</t>
    </r>
  </si>
  <si>
    <t>26 Servicios de Choferes Tractorista al servicios del parque automotor por total de 26 anual,  programadas para la realización de preparacion de suelo de 500 Hectareas, según Planificación Municipal 2016</t>
  </si>
  <si>
    <t>13 Servicios de Chofer al servicios del parque automotor por total de 13 anual,  programadas para la realización de limpieza de 90 cuadras, según Planificación Municipal 2016</t>
  </si>
  <si>
    <r>
      <rPr>
        <b/>
        <sz val="10"/>
        <color indexed="8"/>
        <rFont val="Times New Roman"/>
        <family val="1"/>
      </rPr>
      <t xml:space="preserve">12 </t>
    </r>
    <r>
      <rPr>
        <sz val="10"/>
        <color indexed="8"/>
        <rFont val="Times New Roman"/>
        <family val="1"/>
      </rPr>
      <t xml:space="preserve">Honorarios Profesionales pagados por asesoramientos a la  Intendencia de </t>
    </r>
    <r>
      <rPr>
        <b/>
        <sz val="10"/>
        <color indexed="8"/>
        <rFont val="Times New Roman"/>
        <family val="1"/>
      </rPr>
      <t xml:space="preserve">12 </t>
    </r>
    <r>
      <rPr>
        <sz val="10"/>
        <color indexed="8"/>
        <rFont val="Times New Roman"/>
        <family val="1"/>
      </rPr>
      <t>Honorarios Profesionales a pagar, según Presupuesto Municipal del año 2016</t>
    </r>
  </si>
  <si>
    <t>Honorarios</t>
  </si>
  <si>
    <r>
      <t>4</t>
    </r>
    <r>
      <rPr>
        <sz val="10"/>
        <color indexed="8"/>
        <rFont val="Times New Roman"/>
        <family val="1"/>
      </rPr>
      <t xml:space="preserve"> Honorarios Profesionales pagados por asesoramientos a la  Intendencia de </t>
    </r>
    <r>
      <rPr>
        <b/>
        <sz val="10"/>
        <color indexed="8"/>
        <rFont val="Times New Roman"/>
        <family val="1"/>
      </rPr>
      <t xml:space="preserve">12 </t>
    </r>
    <r>
      <rPr>
        <sz val="10"/>
        <color indexed="8"/>
        <rFont val="Times New Roman"/>
        <family val="1"/>
      </rPr>
      <t>Honorarios Profesionales a pagar, según Presupuesto Municipal del año 2016</t>
    </r>
  </si>
  <si>
    <t>0 Serviciosw por Provision de Energia electrica, para 12 servicios programados según Presupuesto Municipal del año 2016,-</t>
  </si>
  <si>
    <t>0 Serviciosw por Provision de Agua, para 12 servicios programados según Presupuesto Municipal del año 2016,-</t>
  </si>
  <si>
    <t>Servicios Basicos</t>
  </si>
  <si>
    <t>Transporte y Almacenamiento</t>
  </si>
  <si>
    <r>
      <rPr>
        <b/>
        <sz val="10"/>
        <rFont val="Times New Roman"/>
        <family val="1"/>
      </rPr>
      <t xml:space="preserve">1 </t>
    </r>
    <r>
      <rPr>
        <sz val="10"/>
        <rFont val="Times New Roman"/>
        <family val="1"/>
      </rPr>
      <t xml:space="preserve">Servicios de transporte realizado de </t>
    </r>
    <r>
      <rPr>
        <b/>
        <sz val="10"/>
        <rFont val="Times New Roman"/>
        <family val="1"/>
      </rPr>
      <t xml:space="preserve">12 </t>
    </r>
    <r>
      <rPr>
        <sz val="10"/>
        <rFont val="Times New Roman"/>
        <family val="1"/>
      </rPr>
      <t>servicios  programados , según planificación Municipal 2016</t>
    </r>
  </si>
  <si>
    <r>
      <rPr>
        <b/>
        <sz val="10"/>
        <rFont val="Times New Roman"/>
        <family val="1"/>
      </rPr>
      <t xml:space="preserve">12 </t>
    </r>
    <r>
      <rPr>
        <sz val="10"/>
        <rFont val="Times New Roman"/>
        <family val="1"/>
      </rPr>
      <t xml:space="preserve">Servicios de transporte realizado de </t>
    </r>
    <r>
      <rPr>
        <b/>
        <sz val="10"/>
        <rFont val="Times New Roman"/>
        <family val="1"/>
      </rPr>
      <t xml:space="preserve">12 </t>
    </r>
    <r>
      <rPr>
        <sz val="10"/>
        <rFont val="Times New Roman"/>
        <family val="1"/>
      </rPr>
      <t>servicios  programados , según planificación Municipal 2016</t>
    </r>
  </si>
  <si>
    <t>Viatico y Movilidad</t>
  </si>
  <si>
    <r>
      <rPr>
        <b/>
        <sz val="10"/>
        <rFont val="Times New Roman"/>
        <family val="1"/>
      </rPr>
      <t xml:space="preserve">50 </t>
    </r>
    <r>
      <rPr>
        <sz val="10"/>
        <rFont val="Times New Roman"/>
        <family val="1"/>
      </rPr>
      <t xml:space="preserve">viatico otorgados a autoridades y funcionarios de </t>
    </r>
    <r>
      <rPr>
        <b/>
        <sz val="10"/>
        <rFont val="Times New Roman"/>
        <family val="1"/>
      </rPr>
      <t xml:space="preserve">50 </t>
    </r>
    <r>
      <rPr>
        <sz val="10"/>
        <rFont val="Times New Roman"/>
        <family val="1"/>
      </rPr>
      <t>viáticos programados, según Planificación Municipal 2016</t>
    </r>
  </si>
  <si>
    <t>Viaticos</t>
  </si>
  <si>
    <t>Mantenimientos y Reparaciones Menores de edificios, locales</t>
  </si>
  <si>
    <r>
      <rPr>
        <b/>
        <sz val="10"/>
        <rFont val="Times New Roman"/>
        <family val="1"/>
      </rPr>
      <t xml:space="preserve">0 </t>
    </r>
    <r>
      <rPr>
        <sz val="10"/>
        <rFont val="Times New Roman"/>
        <family val="1"/>
      </rPr>
      <t xml:space="preserve">Mantenimiento realizado en el año / </t>
    </r>
    <r>
      <rPr>
        <b/>
        <sz val="10"/>
        <rFont val="Times New Roman"/>
        <family val="1"/>
      </rPr>
      <t xml:space="preserve">10 </t>
    </r>
    <r>
      <rPr>
        <sz val="10"/>
        <rFont val="Times New Roman"/>
        <family val="1"/>
      </rPr>
      <t>mantenimientos y  reparaciones menores de los edificios municipales según planificación Municipal 2016</t>
    </r>
  </si>
  <si>
    <r>
      <t>1</t>
    </r>
    <r>
      <rPr>
        <b/>
        <sz val="10"/>
        <rFont val="Times New Roman"/>
        <family val="1"/>
      </rPr>
      <t xml:space="preserve">0 </t>
    </r>
    <r>
      <rPr>
        <sz val="10"/>
        <rFont val="Times New Roman"/>
        <family val="1"/>
      </rPr>
      <t xml:space="preserve">Mantenimiento realizado en el año / </t>
    </r>
    <r>
      <rPr>
        <b/>
        <sz val="10"/>
        <rFont val="Times New Roman"/>
        <family val="1"/>
      </rPr>
      <t xml:space="preserve">10 </t>
    </r>
    <r>
      <rPr>
        <sz val="10"/>
        <rFont val="Times New Roman"/>
        <family val="1"/>
      </rPr>
      <t>mantenimientos y  reparaciones menores de los edificios municipales según planificación Municipal 2016</t>
    </r>
  </si>
  <si>
    <t>Mantenimiento</t>
  </si>
  <si>
    <t>Publicidad y Propaganda</t>
  </si>
  <si>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Provisión de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servicios publicitarios, para la comunidad informacion sobre trabajos de </t>
    </r>
    <r>
      <rPr>
        <b/>
        <sz val="10"/>
        <rFont val="Times New Roman"/>
        <family val="1"/>
      </rPr>
      <t xml:space="preserve">12 </t>
    </r>
    <r>
      <rPr>
        <sz val="10"/>
        <rFont val="Times New Roman"/>
        <family val="1"/>
      </rPr>
      <t>servicios previstos , según Planificación Municipal 2016</t>
    </r>
  </si>
  <si>
    <r>
      <rPr>
        <b/>
        <sz val="10"/>
        <rFont val="Times New Roman"/>
        <family val="1"/>
      </rPr>
      <t>12</t>
    </r>
    <r>
      <rPr>
        <sz val="10"/>
        <rFont val="Times New Roman"/>
        <family val="1"/>
      </rPr>
      <t xml:space="preserve"> Provisión de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servicios publicitarios, para la comunidad informacion sobre trabajos de </t>
    </r>
    <r>
      <rPr>
        <b/>
        <sz val="10"/>
        <rFont val="Times New Roman"/>
        <family val="1"/>
      </rPr>
      <t xml:space="preserve">12 </t>
    </r>
    <r>
      <rPr>
        <sz val="10"/>
        <rFont val="Times New Roman"/>
        <family val="1"/>
      </rPr>
      <t>servicios previstos , según Planificación Municipal 2016</t>
    </r>
  </si>
  <si>
    <r>
      <t>1 Provision de servicios de Consultoría y Asesoría, a la institución  de 01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servicios previstos , según Planificación Municipal 2016</t>
    </r>
  </si>
  <si>
    <t>01 Provisión de Consultoría e Asesoría,   01 que realizaran trabajos dentro del distritos, de acuerdo a la planificación municipal 2016</t>
  </si>
  <si>
    <t>Textiles y Vestuarios</t>
  </si>
  <si>
    <t>0 Provision de servicios de Textiles y Vestuarios de 2 servicios previstos, según Planificacion Municipal 2016</t>
  </si>
  <si>
    <t>Bienes de Consumo de Oficina e Insumos</t>
  </si>
  <si>
    <t>0 Provision de servicios de Bienes de Consumos de Oficina e insumos de 12, servicios previsto, según Planificacion del 2016</t>
  </si>
  <si>
    <t>2 Provision de servicios de Textiles y Vestuarios de 2 servicios previstos, según Planificacion Municipal 2016</t>
  </si>
  <si>
    <t>12 Provision de servicios de Bienes de Consumos de Oficina e insumos de 12, servicios previsto, según Planificacion del 2016</t>
  </si>
  <si>
    <r>
      <rPr>
        <b/>
        <sz val="10"/>
        <rFont val="Times New Roman"/>
        <family val="1"/>
      </rPr>
      <t>6066</t>
    </r>
    <r>
      <rPr>
        <sz val="10"/>
        <rFont val="Times New Roman"/>
        <family val="1"/>
      </rPr>
      <t xml:space="preserve"> litros de Gasoil comprados en el año /22,500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Litros de Gasoil a comprar, según Planificación Municipal 2016</t>
    </r>
  </si>
  <si>
    <t>22500 lts. De combusbistivo a ser adquiridos de 22500  Litros de Gasoil, según Planificación Municipal 2016</t>
  </si>
  <si>
    <t>Intereses de la Deuda Publica Interna</t>
  </si>
  <si>
    <t>0 Servicios de Intereses de la Deuda Publica, de 12 servicios previstos, según Planificacion Municipal del 2016</t>
  </si>
  <si>
    <t>12 Servicios de Intereses de la Deuda Publica, de 12 servicios previstos, según Planificacion Municipal del 2016</t>
  </si>
  <si>
    <r>
      <t xml:space="preserve"> Transferencias Corrientes  a 05 Comisiones Vecinales y culturales para sufragar gastos / 05</t>
    </r>
    <r>
      <rPr>
        <sz val="10"/>
        <rFont val="Times New Roman"/>
        <family val="1"/>
      </rPr>
      <t xml:space="preserve">  transferencias programadas, según Presupuesto Municipal del año 2016</t>
    </r>
  </si>
  <si>
    <t>Transferencias a 05 Comisiones Fomento y culturales  para sufragar gastos, según Presupuesto Municipal del año 2016</t>
  </si>
  <si>
    <t>Adquisiciones de Bienes e Insumos</t>
  </si>
  <si>
    <r>
      <rPr>
        <b/>
        <sz val="10"/>
        <rFont val="Times New Roman"/>
        <family val="1"/>
      </rPr>
      <t xml:space="preserve">0 </t>
    </r>
    <r>
      <rPr>
        <sz val="10"/>
        <rFont val="Times New Roman"/>
        <family val="1"/>
      </rPr>
      <t>unidades de adquisicion de bienes e insumos a ser   comprados en el año / 200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Unidades  según Planificación Municipal 2016</t>
    </r>
  </si>
  <si>
    <r>
      <rPr>
        <b/>
        <sz val="10"/>
        <rFont val="Times New Roman"/>
        <family val="1"/>
      </rPr>
      <t xml:space="preserve">200 </t>
    </r>
    <r>
      <rPr>
        <sz val="10"/>
        <rFont val="Times New Roman"/>
        <family val="1"/>
      </rPr>
      <t>unidades de adquisicion de bienes e insumos a ser   comprados en el año / 200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Unidades  según Planificación Municipal 2016</t>
    </r>
  </si>
  <si>
    <t>Amortizacion de la Deuda c/Sect. Privado</t>
  </si>
  <si>
    <t>0 amortizacion de pago de deuda  con sector Privado de 12 amortizacion prevista según Planificacion Municipal del 2016</t>
  </si>
  <si>
    <t>12 amortizacion de pago de deuda  con sector Privado de 12 amortizacion prevista según Planificacion Municipal del 2016</t>
  </si>
  <si>
    <t>12 Reparaciones mayores de maquinarias y vehículos del parque automotor de la institución de un total de 12 , según planificación municipal del ejercicio 2016,</t>
  </si>
  <si>
    <r>
      <t xml:space="preserve">4,5 reparaciones de maquinarias y vehículos realizados de </t>
    </r>
    <r>
      <rPr>
        <b/>
        <sz val="10"/>
        <rFont val="Times New Roman"/>
        <family val="1"/>
      </rPr>
      <t xml:space="preserve">12 </t>
    </r>
    <r>
      <rPr>
        <sz val="10"/>
        <rFont val="Times New Roman"/>
        <family val="1"/>
      </rPr>
      <t>reparaciones programadas para el año 2016</t>
    </r>
  </si>
  <si>
    <t>Estudios y Proyectos de Inversion</t>
  </si>
  <si>
    <t>0 Elaboracion de Proyectos de inversiones de 3 Proyectos programados según Planificacion Municipal del 2016</t>
  </si>
  <si>
    <t>3 Elaboracion de Proyectos de inversiones de 3 Proyectos programados según Planificacion Municipal del 2016</t>
  </si>
  <si>
    <t>0 Aquisicion de Equipos y Herramientas de 1 previstos según planificacion Municipak del 2016</t>
  </si>
  <si>
    <t>1 Aquisicion de Equipos y Herramientas de 1 previstos según planificacion Municipak del 2016</t>
  </si>
  <si>
    <r>
      <rPr>
        <b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Km de Mantenimiento y colocacion de Ripio de caminos vecinales de Valleo Poi  para el distrito de un total de  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km, de acuerdo a planificación Municipal 2016</t>
    </r>
  </si>
  <si>
    <r>
      <t>2,5 Km de Mantenimiento y colocacion de Ripio de caminos vecinales de Valleo Poi  para el distrito de un total de 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km, de acuerdo a planificación Municipal 2016</t>
    </r>
  </si>
  <si>
    <r>
      <rPr>
        <b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Km de Reparaciones de caminos vecinales  para el distrito de un total de  </t>
    </r>
    <r>
      <rPr>
        <b/>
        <sz val="10"/>
        <rFont val="Times New Roman"/>
        <family val="1"/>
      </rPr>
      <t xml:space="preserve">232 </t>
    </r>
    <r>
      <rPr>
        <sz val="10"/>
        <rFont val="Times New Roman"/>
        <family val="1"/>
      </rPr>
      <t>km, de acuerdo a planificación Municipal 2015</t>
    </r>
  </si>
  <si>
    <r>
      <t>232</t>
    </r>
    <r>
      <rPr>
        <sz val="10"/>
        <rFont val="Times New Roman"/>
        <family val="1"/>
      </rPr>
      <t xml:space="preserve"> Km de Reparaciones de caminos vecinales  para el distrito de un total de  </t>
    </r>
    <r>
      <rPr>
        <b/>
        <sz val="10"/>
        <rFont val="Times New Roman"/>
        <family val="1"/>
      </rPr>
      <t xml:space="preserve">232 </t>
    </r>
    <r>
      <rPr>
        <sz val="10"/>
        <rFont val="Times New Roman"/>
        <family val="1"/>
      </rPr>
      <t>km, de acuerdo a planificación Municipal 2015</t>
    </r>
  </si>
  <si>
    <t>Km</t>
  </si>
  <si>
    <t>0  Uni de obras de reparaciones y hermosesamiento alrededor de la Laguana de 5 reparacion prevista de acuerdo a la Planificacion Municipal 2016.</t>
  </si>
  <si>
    <t>5  Uni de obras de reparaciones y hermosesamiento alrededor de la Laguana de 5 reparacion prevista de acuerdo a la Planificacion Municipal 2016.</t>
  </si>
  <si>
    <t>0 Construciones de calle adoquinadas de 5 cuadras previstas de acuerdo a la Planificacion Municipal del 2016</t>
  </si>
  <si>
    <t>5 Construciones de calle adoquinadas de 5 cuadras previstas de acuerdo a la Planificacion Municipal del 2016</t>
  </si>
  <si>
    <t>10 Reparaciones y mantenimiento de sistema luminico en  avenida y locales institucionales, de 10 previsto de acuerdo a la Planificacion Municipal 2016</t>
  </si>
  <si>
    <t>1 Reparaciones y mantenimiento de sistema luminico en  avenida y locales institucionales, de 10 previsto de acuerdo a la Planificacion Municipal 2016</t>
  </si>
  <si>
    <t>Segundo</t>
  </si>
  <si>
    <r>
      <t xml:space="preserve">9 viatico otorgados de </t>
    </r>
    <r>
      <rPr>
        <b/>
        <sz val="10"/>
        <rFont val="Times New Roman"/>
        <family val="1"/>
      </rPr>
      <t>50 viáticos programados+, según Planificación Municipal 2016</t>
    </r>
  </si>
  <si>
    <t>Hubo una reduccion presupuestaria por adecuacion del presupuesto</t>
  </si>
  <si>
    <t>Servicios de Personal Tecnico</t>
  </si>
  <si>
    <t>23 Servicios de Tecnicos ocasional de Ingeniero Agronomo al servicios del pequeño productor  por total de 24  servicios anual,  según Planificación Municipal 2016</t>
  </si>
  <si>
    <t>Se ha realizado una disminucion presupuestaria de acuerdo a la necesidad de la Municipalidad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</si>
</sst>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</numFmts>
  <fonts count="2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Arial Black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thin">
        <color indexed="64"/>
      </bottom>
      <diagonal/>
    </border>
    <border>
      <left/>
      <right/>
      <top style="medium">
        <color indexed="9"/>
      </top>
      <bottom style="thin">
        <color indexed="64"/>
      </bottom>
      <diagonal/>
    </border>
    <border>
      <left/>
      <right style="medium">
        <color indexed="9"/>
      </right>
      <top style="medium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9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</cellStyleXfs>
  <cellXfs count="8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5" fontId="17" fillId="0" borderId="0" xfId="1" applyNumberFormat="1" applyFont="1" applyAlignment="1">
      <alignment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left" vertical="center"/>
    </xf>
    <xf numFmtId="0" fontId="14" fillId="2" borderId="5" xfId="0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Fill="1" applyBorder="1" applyAlignment="1">
      <alignment horizontal="left"/>
    </xf>
    <xf numFmtId="3" fontId="15" fillId="0" borderId="4" xfId="0" applyNumberFormat="1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4" xfId="1" applyNumberFormat="1" applyFont="1" applyFill="1" applyBorder="1" applyAlignment="1">
      <alignment horizontal="center" vertical="center" wrapText="1"/>
    </xf>
    <xf numFmtId="3" fontId="15" fillId="0" borderId="4" xfId="1" applyNumberFormat="1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3" fontId="15" fillId="0" borderId="4" xfId="1" applyNumberFormat="1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15" fillId="0" borderId="12" xfId="1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textRotation="90" wrapText="1"/>
    </xf>
    <xf numFmtId="3" fontId="15" fillId="0" borderId="13" xfId="0" applyNumberFormat="1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horizontal="left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15" fillId="4" borderId="4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textRotation="90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textRotation="90" wrapText="1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971550</xdr:colOff>
      <xdr:row>0</xdr:row>
      <xdr:rowOff>123825</xdr:rowOff>
    </xdr:from>
    <xdr:to>
      <xdr:col>18</xdr:col>
      <xdr:colOff>1533525</xdr:colOff>
      <xdr:row>3</xdr:row>
      <xdr:rowOff>123825</xdr:rowOff>
    </xdr:to>
    <xdr:pic>
      <xdr:nvPicPr>
        <xdr:cNvPr id="1047" name="Imagen 2" descr="iso90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97625" y="123825"/>
          <a:ext cx="5619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V61"/>
  <sheetViews>
    <sheetView tabSelected="1" topLeftCell="E12" zoomScale="70" zoomScaleNormal="70" workbookViewId="0">
      <selection activeCell="I21" sqref="I21"/>
    </sheetView>
  </sheetViews>
  <sheetFormatPr baseColWidth="10" defaultColWidth="11.5703125" defaultRowHeight="15"/>
  <cols>
    <col min="1" max="1" width="3.7109375" style="18" customWidth="1"/>
    <col min="2" max="2" width="12" style="18" customWidth="1"/>
    <col min="3" max="3" width="18.85546875" style="18" customWidth="1"/>
    <col min="4" max="4" width="51.5703125" style="18" customWidth="1"/>
    <col min="5" max="5" width="8.7109375" style="17" customWidth="1"/>
    <col min="6" max="8" width="7.140625" style="17" customWidth="1"/>
    <col min="9" max="10" width="13.28515625" style="17" customWidth="1"/>
    <col min="11" max="11" width="8.28515625" style="17" customWidth="1"/>
    <col min="12" max="12" width="41.140625" style="21" customWidth="1"/>
    <col min="13" max="13" width="14.7109375" style="17" customWidth="1"/>
    <col min="14" max="14" width="17.28515625" style="17" customWidth="1"/>
    <col min="15" max="17" width="9.7109375" style="17" customWidth="1"/>
    <col min="18" max="18" width="18.42578125" style="18" customWidth="1"/>
    <col min="19" max="19" width="24.140625" style="18" customWidth="1"/>
    <col min="20" max="21" width="14.140625" style="18" bestFit="1" customWidth="1"/>
    <col min="22" max="16384" width="11.5703125" style="18"/>
  </cols>
  <sheetData>
    <row r="5" spans="2:19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2:19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2:19" ht="28.5" customHeight="1" thickBot="1">
      <c r="B7" s="68" t="s">
        <v>22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</row>
    <row r="8" spans="2:19" ht="19.5" thickBot="1">
      <c r="B8" s="69" t="s">
        <v>84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</row>
    <row r="9" spans="2:19" ht="17.25" thickBot="1">
      <c r="B9" s="66" t="s">
        <v>85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</row>
    <row r="10" spans="2:19" ht="16.5" thickBot="1">
      <c r="B10" s="71" t="s">
        <v>5</v>
      </c>
      <c r="C10" s="72"/>
      <c r="D10" s="36">
        <v>2016</v>
      </c>
      <c r="E10" s="37"/>
      <c r="F10" s="37"/>
      <c r="G10" s="37"/>
      <c r="H10" s="37"/>
      <c r="I10" s="37"/>
      <c r="J10" s="37"/>
      <c r="K10" s="37"/>
      <c r="L10" s="38"/>
      <c r="M10" s="37"/>
      <c r="N10" s="37"/>
      <c r="O10" s="37"/>
      <c r="P10" s="37"/>
      <c r="Q10" s="37"/>
      <c r="R10" s="39"/>
      <c r="S10" s="40"/>
    </row>
    <row r="11" spans="2:19" ht="16.149999999999999" customHeight="1" thickBot="1">
      <c r="B11" s="71" t="s">
        <v>15</v>
      </c>
      <c r="C11" s="72"/>
      <c r="D11" s="41" t="s">
        <v>169</v>
      </c>
      <c r="E11" s="37"/>
      <c r="F11" s="37"/>
      <c r="G11" s="37"/>
      <c r="H11" s="37"/>
      <c r="I11" s="37"/>
      <c r="J11" s="37"/>
      <c r="K11" s="37"/>
      <c r="L11" s="38"/>
      <c r="M11" s="37"/>
      <c r="N11" s="37"/>
      <c r="O11" s="37"/>
      <c r="P11" s="37"/>
      <c r="Q11" s="37"/>
      <c r="R11" s="39"/>
      <c r="S11" s="40"/>
    </row>
    <row r="12" spans="2:19" ht="16.5" thickBot="1">
      <c r="B12" s="71" t="s">
        <v>0</v>
      </c>
      <c r="C12" s="72"/>
      <c r="D12" s="41" t="s">
        <v>73</v>
      </c>
      <c r="E12" s="37"/>
      <c r="F12" s="37"/>
      <c r="G12" s="37"/>
      <c r="H12" s="37"/>
      <c r="I12" s="37"/>
      <c r="J12" s="37"/>
      <c r="K12" s="37"/>
      <c r="L12" s="38"/>
      <c r="M12" s="37"/>
      <c r="N12" s="37"/>
      <c r="O12" s="37"/>
      <c r="P12" s="37"/>
      <c r="Q12" s="37"/>
      <c r="R12" s="39"/>
      <c r="S12" s="40"/>
    </row>
    <row r="13" spans="2:19" ht="16.5" thickBot="1">
      <c r="B13" s="71" t="s">
        <v>1</v>
      </c>
      <c r="C13" s="72"/>
      <c r="D13" s="41" t="s">
        <v>98</v>
      </c>
      <c r="E13" s="37"/>
      <c r="F13" s="37"/>
      <c r="G13" s="37"/>
      <c r="H13" s="37"/>
      <c r="I13" s="37"/>
      <c r="J13" s="37"/>
      <c r="K13" s="37"/>
      <c r="L13" s="38"/>
      <c r="M13" s="37"/>
      <c r="N13" s="37"/>
      <c r="O13" s="37"/>
      <c r="P13" s="37"/>
      <c r="Q13" s="37"/>
      <c r="R13" s="39"/>
      <c r="S13" s="40"/>
    </row>
    <row r="14" spans="2:19" ht="31.15" customHeight="1">
      <c r="B14" s="71" t="s">
        <v>39</v>
      </c>
      <c r="C14" s="72"/>
      <c r="D14" s="42" t="s">
        <v>81</v>
      </c>
      <c r="E14" s="43"/>
      <c r="F14" s="43"/>
      <c r="G14" s="43"/>
      <c r="H14" s="43"/>
      <c r="I14" s="43"/>
      <c r="J14" s="43"/>
      <c r="K14" s="43"/>
      <c r="L14" s="44"/>
      <c r="M14" s="43"/>
      <c r="N14" s="43"/>
      <c r="O14" s="43"/>
      <c r="P14" s="43"/>
      <c r="Q14" s="43"/>
      <c r="R14" s="45"/>
      <c r="S14" s="46"/>
    </row>
    <row r="15" spans="2:19">
      <c r="B15" s="73" t="s">
        <v>70</v>
      </c>
      <c r="C15" s="73" t="s">
        <v>9</v>
      </c>
      <c r="D15" s="73" t="s">
        <v>43</v>
      </c>
      <c r="E15" s="70" t="s">
        <v>14</v>
      </c>
      <c r="F15" s="70"/>
      <c r="G15" s="70"/>
      <c r="H15" s="70"/>
      <c r="I15" s="70" t="s">
        <v>20</v>
      </c>
      <c r="J15" s="70" t="s">
        <v>18</v>
      </c>
      <c r="K15" s="70" t="s">
        <v>4</v>
      </c>
      <c r="L15" s="73" t="s">
        <v>19</v>
      </c>
      <c r="M15" s="73"/>
      <c r="N15" s="73"/>
      <c r="O15" s="73"/>
      <c r="P15" s="73"/>
      <c r="Q15" s="73"/>
      <c r="R15" s="73"/>
      <c r="S15" s="73"/>
    </row>
    <row r="16" spans="2:19">
      <c r="B16" s="73"/>
      <c r="C16" s="73"/>
      <c r="D16" s="73"/>
      <c r="E16" s="70"/>
      <c r="F16" s="70"/>
      <c r="G16" s="70"/>
      <c r="H16" s="70"/>
      <c r="I16" s="70"/>
      <c r="J16" s="70"/>
      <c r="K16" s="70"/>
      <c r="L16" s="70" t="s">
        <v>40</v>
      </c>
      <c r="M16" s="70"/>
      <c r="N16" s="70"/>
      <c r="O16" s="70" t="s">
        <v>2</v>
      </c>
      <c r="P16" s="70" t="s">
        <v>17</v>
      </c>
      <c r="Q16" s="70" t="s">
        <v>4</v>
      </c>
      <c r="R16" s="73" t="s">
        <v>10</v>
      </c>
      <c r="S16" s="73" t="s">
        <v>3</v>
      </c>
    </row>
    <row r="17" spans="1:21" ht="44.25" customHeight="1">
      <c r="B17" s="73"/>
      <c r="C17" s="73"/>
      <c r="D17" s="73"/>
      <c r="E17" s="47" t="s">
        <v>13</v>
      </c>
      <c r="F17" s="47" t="s">
        <v>11</v>
      </c>
      <c r="G17" s="47" t="s">
        <v>12</v>
      </c>
      <c r="H17" s="47" t="s">
        <v>21</v>
      </c>
      <c r="I17" s="70"/>
      <c r="J17" s="70"/>
      <c r="K17" s="70"/>
      <c r="L17" s="47" t="s">
        <v>6</v>
      </c>
      <c r="M17" s="47" t="s">
        <v>7</v>
      </c>
      <c r="N17" s="47" t="s">
        <v>8</v>
      </c>
      <c r="O17" s="70"/>
      <c r="P17" s="70"/>
      <c r="Q17" s="70"/>
      <c r="R17" s="73"/>
      <c r="S17" s="73"/>
    </row>
    <row r="18" spans="1:21" ht="54.75" customHeight="1">
      <c r="B18" s="63"/>
      <c r="C18" s="64" t="s">
        <v>172</v>
      </c>
      <c r="D18" s="56" t="s">
        <v>173</v>
      </c>
      <c r="E18" s="29">
        <v>2</v>
      </c>
      <c r="F18" s="30">
        <v>30</v>
      </c>
      <c r="G18" s="30">
        <v>11</v>
      </c>
      <c r="H18" s="29">
        <v>141</v>
      </c>
      <c r="I18" s="65">
        <v>18300000</v>
      </c>
      <c r="J18" s="31">
        <v>17300000</v>
      </c>
      <c r="K18" s="32">
        <f>+J18/I18*100</f>
        <v>94.535519125683066</v>
      </c>
      <c r="L18" s="56" t="s">
        <v>173</v>
      </c>
      <c r="M18" s="31">
        <v>24</v>
      </c>
      <c r="N18" s="29" t="s">
        <v>79</v>
      </c>
      <c r="O18" s="32">
        <v>24</v>
      </c>
      <c r="P18" s="32">
        <v>22.8</v>
      </c>
      <c r="Q18" s="31">
        <f>+P18/O18*100</f>
        <v>95</v>
      </c>
      <c r="R18" s="33" t="s">
        <v>25</v>
      </c>
      <c r="S18" s="34"/>
    </row>
    <row r="19" spans="1:21" ht="64.5" customHeight="1">
      <c r="A19" s="10"/>
      <c r="B19" s="74" t="s">
        <v>71</v>
      </c>
      <c r="C19" s="11" t="s">
        <v>24</v>
      </c>
      <c r="D19" s="55" t="s">
        <v>108</v>
      </c>
      <c r="E19" s="29">
        <v>2</v>
      </c>
      <c r="F19" s="30">
        <v>30</v>
      </c>
      <c r="G19" s="30">
        <v>11</v>
      </c>
      <c r="H19" s="29">
        <v>144</v>
      </c>
      <c r="I19" s="31">
        <f>20050000+15000000</f>
        <v>35050000</v>
      </c>
      <c r="J19" s="31">
        <f>18000000+8560000</f>
        <v>26560000</v>
      </c>
      <c r="K19" s="32">
        <f>+J19/I19*100</f>
        <v>75.777460770328105</v>
      </c>
      <c r="L19" s="55" t="s">
        <v>87</v>
      </c>
      <c r="M19" s="31">
        <v>90</v>
      </c>
      <c r="N19" s="29" t="s">
        <v>79</v>
      </c>
      <c r="O19" s="32">
        <v>90</v>
      </c>
      <c r="P19" s="32">
        <v>68</v>
      </c>
      <c r="Q19" s="31">
        <f>+P19/O19*100</f>
        <v>75.555555555555557</v>
      </c>
      <c r="R19" s="33" t="s">
        <v>25</v>
      </c>
      <c r="S19" s="34"/>
      <c r="T19" s="12"/>
      <c r="U19" s="12"/>
    </row>
    <row r="20" spans="1:21" ht="90.75" customHeight="1">
      <c r="A20" s="54"/>
      <c r="B20" s="74"/>
      <c r="C20" s="11" t="s">
        <v>105</v>
      </c>
      <c r="D20" s="56" t="s">
        <v>106</v>
      </c>
      <c r="E20" s="57">
        <v>2</v>
      </c>
      <c r="F20" s="60">
        <v>30</v>
      </c>
      <c r="G20" s="60">
        <v>11</v>
      </c>
      <c r="H20" s="57">
        <v>144</v>
      </c>
      <c r="I20" s="31">
        <f>39000000-15000000</f>
        <v>24000000</v>
      </c>
      <c r="J20" s="31">
        <v>12000000</v>
      </c>
      <c r="K20" s="32">
        <f t="shared" ref="K20:K27" si="0">+J20/I20*100</f>
        <v>50</v>
      </c>
      <c r="L20" s="56" t="s">
        <v>109</v>
      </c>
      <c r="M20" s="31">
        <v>26</v>
      </c>
      <c r="N20" s="29" t="s">
        <v>69</v>
      </c>
      <c r="O20" s="32">
        <v>26</v>
      </c>
      <c r="P20" s="32">
        <v>13</v>
      </c>
      <c r="Q20" s="31">
        <f t="shared" ref="Q20:Q26" si="1">+P20/O20*100</f>
        <v>50</v>
      </c>
      <c r="R20" s="33" t="s">
        <v>25</v>
      </c>
      <c r="S20" s="34"/>
      <c r="T20" s="12"/>
      <c r="U20" s="12"/>
    </row>
    <row r="21" spans="1:21" ht="64.5" customHeight="1">
      <c r="A21" s="54"/>
      <c r="B21" s="74"/>
      <c r="C21" s="11" t="s">
        <v>105</v>
      </c>
      <c r="D21" s="56" t="s">
        <v>107</v>
      </c>
      <c r="E21" s="57">
        <v>2</v>
      </c>
      <c r="F21" s="60">
        <v>30</v>
      </c>
      <c r="G21" s="60">
        <v>11</v>
      </c>
      <c r="H21" s="57">
        <v>144</v>
      </c>
      <c r="I21" s="31">
        <v>7800000</v>
      </c>
      <c r="J21" s="31">
        <v>4800000</v>
      </c>
      <c r="K21" s="32">
        <f t="shared" si="0"/>
        <v>61.53846153846154</v>
      </c>
      <c r="L21" s="56" t="s">
        <v>110</v>
      </c>
      <c r="M21" s="31">
        <v>13</v>
      </c>
      <c r="N21" s="29" t="s">
        <v>69</v>
      </c>
      <c r="O21" s="32">
        <v>13</v>
      </c>
      <c r="P21" s="32">
        <v>8</v>
      </c>
      <c r="Q21" s="31">
        <f t="shared" si="1"/>
        <v>61.53846153846154</v>
      </c>
      <c r="R21" s="33" t="s">
        <v>25</v>
      </c>
      <c r="S21" s="34"/>
      <c r="T21" s="12"/>
      <c r="U21" s="12"/>
    </row>
    <row r="22" spans="1:21" ht="64.5" customHeight="1">
      <c r="A22" s="54"/>
      <c r="B22" s="74"/>
      <c r="C22" s="11" t="s">
        <v>46</v>
      </c>
      <c r="D22" s="56" t="s">
        <v>113</v>
      </c>
      <c r="E22" s="29">
        <v>2</v>
      </c>
      <c r="F22" s="30">
        <v>30</v>
      </c>
      <c r="G22" s="30">
        <v>11</v>
      </c>
      <c r="H22" s="29">
        <v>145</v>
      </c>
      <c r="I22" s="65">
        <v>26700000</v>
      </c>
      <c r="J22" s="31">
        <v>20450000</v>
      </c>
      <c r="K22" s="32">
        <f t="shared" si="0"/>
        <v>76.591760299625463</v>
      </c>
      <c r="L22" s="56" t="s">
        <v>111</v>
      </c>
      <c r="M22" s="31">
        <v>12</v>
      </c>
      <c r="N22" s="29" t="s">
        <v>112</v>
      </c>
      <c r="O22" s="32">
        <v>12</v>
      </c>
      <c r="P22" s="32">
        <v>9.1999999999999993</v>
      </c>
      <c r="Q22" s="31">
        <f t="shared" si="1"/>
        <v>76.666666666666657</v>
      </c>
      <c r="R22" s="33" t="s">
        <v>25</v>
      </c>
      <c r="S22" s="34" t="s">
        <v>174</v>
      </c>
      <c r="T22" s="12"/>
      <c r="U22" s="12"/>
    </row>
    <row r="23" spans="1:21" ht="64.5" customHeight="1">
      <c r="A23" s="54"/>
      <c r="B23" s="74"/>
      <c r="C23" s="75" t="s">
        <v>116</v>
      </c>
      <c r="D23" s="56" t="s">
        <v>114</v>
      </c>
      <c r="E23" s="29">
        <v>2</v>
      </c>
      <c r="F23" s="30">
        <v>30</v>
      </c>
      <c r="G23" s="30">
        <v>11</v>
      </c>
      <c r="H23" s="29">
        <v>211</v>
      </c>
      <c r="I23" s="31">
        <v>1500000</v>
      </c>
      <c r="J23" s="31"/>
      <c r="K23" s="32">
        <f t="shared" si="0"/>
        <v>0</v>
      </c>
      <c r="L23" s="56" t="s">
        <v>114</v>
      </c>
      <c r="M23" s="31">
        <v>12</v>
      </c>
      <c r="N23" s="29" t="s">
        <v>69</v>
      </c>
      <c r="O23" s="32">
        <v>12</v>
      </c>
      <c r="P23" s="32"/>
      <c r="Q23" s="31">
        <f t="shared" si="1"/>
        <v>0</v>
      </c>
      <c r="R23" s="33" t="s">
        <v>25</v>
      </c>
      <c r="S23" s="34"/>
      <c r="T23" s="12"/>
      <c r="U23" s="12"/>
    </row>
    <row r="24" spans="1:21" ht="64.5" customHeight="1">
      <c r="A24" s="54"/>
      <c r="B24" s="74"/>
      <c r="C24" s="77"/>
      <c r="D24" s="56" t="s">
        <v>115</v>
      </c>
      <c r="E24" s="29">
        <v>2</v>
      </c>
      <c r="F24" s="30">
        <v>30</v>
      </c>
      <c r="G24" s="30"/>
      <c r="H24" s="29">
        <v>212</v>
      </c>
      <c r="I24" s="31">
        <v>1000000</v>
      </c>
      <c r="J24" s="31"/>
      <c r="K24" s="32">
        <f t="shared" si="0"/>
        <v>0</v>
      </c>
      <c r="L24" s="56" t="s">
        <v>115</v>
      </c>
      <c r="M24" s="31">
        <v>12</v>
      </c>
      <c r="N24" s="29" t="s">
        <v>69</v>
      </c>
      <c r="O24" s="32">
        <v>12</v>
      </c>
      <c r="P24" s="32"/>
      <c r="Q24" s="31">
        <f t="shared" si="1"/>
        <v>0</v>
      </c>
      <c r="R24" s="33" t="s">
        <v>25</v>
      </c>
      <c r="S24" s="34"/>
      <c r="T24" s="12"/>
      <c r="U24" s="12"/>
    </row>
    <row r="25" spans="1:21" ht="64.5" customHeight="1">
      <c r="A25" s="54"/>
      <c r="B25" s="74"/>
      <c r="C25" s="11" t="s">
        <v>117</v>
      </c>
      <c r="D25" s="28" t="s">
        <v>118</v>
      </c>
      <c r="E25" s="29">
        <v>2</v>
      </c>
      <c r="F25" s="30">
        <v>30</v>
      </c>
      <c r="G25" s="30">
        <v>11</v>
      </c>
      <c r="H25" s="29">
        <v>221</v>
      </c>
      <c r="I25" s="31">
        <v>66750000</v>
      </c>
      <c r="J25" s="31">
        <v>4000000</v>
      </c>
      <c r="K25" s="32">
        <f t="shared" si="0"/>
        <v>5.9925093632958806</v>
      </c>
      <c r="L25" s="28" t="s">
        <v>119</v>
      </c>
      <c r="M25" s="31">
        <v>12</v>
      </c>
      <c r="N25" s="29" t="s">
        <v>69</v>
      </c>
      <c r="O25" s="32">
        <v>12</v>
      </c>
      <c r="P25" s="32"/>
      <c r="Q25" s="31">
        <f t="shared" si="1"/>
        <v>0</v>
      </c>
      <c r="R25" s="33" t="s">
        <v>25</v>
      </c>
      <c r="S25" s="34"/>
      <c r="T25" s="12"/>
      <c r="U25" s="12"/>
    </row>
    <row r="26" spans="1:21" ht="64.5" customHeight="1">
      <c r="A26" s="54"/>
      <c r="B26" s="74"/>
      <c r="C26" s="11" t="s">
        <v>120</v>
      </c>
      <c r="D26" s="55" t="s">
        <v>170</v>
      </c>
      <c r="E26" s="29">
        <v>2</v>
      </c>
      <c r="F26" s="30">
        <v>30</v>
      </c>
      <c r="G26" s="30">
        <v>11</v>
      </c>
      <c r="H26" s="29">
        <v>232</v>
      </c>
      <c r="I26" s="31">
        <v>34550500</v>
      </c>
      <c r="J26" s="31">
        <v>10718720</v>
      </c>
      <c r="K26" s="32">
        <f t="shared" si="0"/>
        <v>31.023342643377084</v>
      </c>
      <c r="L26" s="55" t="s">
        <v>121</v>
      </c>
      <c r="M26" s="31">
        <v>50</v>
      </c>
      <c r="N26" s="29" t="s">
        <v>122</v>
      </c>
      <c r="O26" s="32">
        <v>50</v>
      </c>
      <c r="P26" s="32">
        <v>9</v>
      </c>
      <c r="Q26" s="31">
        <f t="shared" si="1"/>
        <v>18</v>
      </c>
      <c r="R26" s="33" t="s">
        <v>28</v>
      </c>
      <c r="S26" s="34"/>
      <c r="T26" s="12"/>
      <c r="U26" s="12"/>
    </row>
    <row r="27" spans="1:21" ht="64.5" customHeight="1">
      <c r="A27" s="54"/>
      <c r="B27" s="74"/>
      <c r="C27" s="11" t="s">
        <v>123</v>
      </c>
      <c r="D27" s="55" t="s">
        <v>124</v>
      </c>
      <c r="E27" s="29">
        <v>2</v>
      </c>
      <c r="F27" s="30">
        <v>30</v>
      </c>
      <c r="G27" s="30">
        <v>11</v>
      </c>
      <c r="H27" s="29">
        <v>240</v>
      </c>
      <c r="I27" s="31">
        <v>2400000</v>
      </c>
      <c r="J27" s="31"/>
      <c r="K27" s="32">
        <f t="shared" si="0"/>
        <v>0</v>
      </c>
      <c r="L27" s="55" t="s">
        <v>125</v>
      </c>
      <c r="M27" s="31">
        <v>10</v>
      </c>
      <c r="N27" s="29" t="s">
        <v>126</v>
      </c>
      <c r="O27" s="32">
        <v>10</v>
      </c>
      <c r="P27" s="32"/>
      <c r="Q27" s="31">
        <f t="shared" ref="Q27:Q35" si="2">+P27/O27*100</f>
        <v>0</v>
      </c>
      <c r="R27" s="33" t="s">
        <v>28</v>
      </c>
      <c r="S27" s="34"/>
      <c r="T27" s="12"/>
      <c r="U27" s="12"/>
    </row>
    <row r="28" spans="1:21" ht="66" customHeight="1">
      <c r="B28" s="74"/>
      <c r="C28" s="11" t="s">
        <v>80</v>
      </c>
      <c r="D28" s="27" t="s">
        <v>88</v>
      </c>
      <c r="E28" s="29">
        <v>2</v>
      </c>
      <c r="F28" s="30">
        <v>30</v>
      </c>
      <c r="G28" s="30">
        <v>11</v>
      </c>
      <c r="H28" s="29">
        <v>263</v>
      </c>
      <c r="I28" s="31">
        <v>500000</v>
      </c>
      <c r="J28" s="31">
        <v>88000</v>
      </c>
      <c r="K28" s="32">
        <f t="shared" ref="K28:K35" si="3">+J28/I28*100</f>
        <v>17.599999999999998</v>
      </c>
      <c r="L28" s="35" t="s">
        <v>89</v>
      </c>
      <c r="M28" s="31">
        <v>12</v>
      </c>
      <c r="N28" s="29" t="s">
        <v>69</v>
      </c>
      <c r="O28" s="32">
        <v>12</v>
      </c>
      <c r="P28" s="32">
        <v>1</v>
      </c>
      <c r="Q28" s="31">
        <f t="shared" si="2"/>
        <v>8.3333333333333321</v>
      </c>
      <c r="R28" s="33" t="s">
        <v>28</v>
      </c>
      <c r="S28" s="34"/>
      <c r="T28" s="12"/>
      <c r="U28" s="12"/>
    </row>
    <row r="29" spans="1:21" ht="66" customHeight="1">
      <c r="B29" s="74"/>
      <c r="C29" s="11" t="s">
        <v>127</v>
      </c>
      <c r="D29" s="27" t="s">
        <v>128</v>
      </c>
      <c r="E29" s="58">
        <v>2</v>
      </c>
      <c r="F29" s="59">
        <v>30</v>
      </c>
      <c r="G29" s="59">
        <v>11</v>
      </c>
      <c r="H29" s="58">
        <v>265</v>
      </c>
      <c r="I29" s="31">
        <v>7150000</v>
      </c>
      <c r="J29" s="31">
        <v>220000</v>
      </c>
      <c r="K29" s="32">
        <f t="shared" si="3"/>
        <v>3.0769230769230771</v>
      </c>
      <c r="L29" s="27" t="s">
        <v>129</v>
      </c>
      <c r="M29" s="31">
        <v>12</v>
      </c>
      <c r="N29" s="29" t="s">
        <v>69</v>
      </c>
      <c r="O29" s="32">
        <v>12</v>
      </c>
      <c r="P29" s="32">
        <v>1</v>
      </c>
      <c r="Q29" s="31">
        <f t="shared" si="2"/>
        <v>8.3333333333333321</v>
      </c>
      <c r="R29" s="33" t="s">
        <v>28</v>
      </c>
      <c r="S29" s="34"/>
      <c r="T29" s="12"/>
      <c r="U29" s="12"/>
    </row>
    <row r="30" spans="1:21" ht="66" customHeight="1">
      <c r="B30" s="74"/>
      <c r="C30" s="11" t="s">
        <v>82</v>
      </c>
      <c r="D30" s="27" t="s">
        <v>130</v>
      </c>
      <c r="E30" s="29">
        <v>2</v>
      </c>
      <c r="F30" s="30">
        <v>30</v>
      </c>
      <c r="G30" s="30">
        <v>11</v>
      </c>
      <c r="H30" s="29">
        <v>266</v>
      </c>
      <c r="I30" s="31">
        <v>10000000</v>
      </c>
      <c r="J30" s="31">
        <v>10000000</v>
      </c>
      <c r="K30" s="32">
        <f t="shared" si="3"/>
        <v>100</v>
      </c>
      <c r="L30" s="35" t="s">
        <v>131</v>
      </c>
      <c r="M30" s="31">
        <v>1</v>
      </c>
      <c r="N30" s="29" t="s">
        <v>69</v>
      </c>
      <c r="O30" s="32">
        <v>1</v>
      </c>
      <c r="P30" s="32">
        <v>1</v>
      </c>
      <c r="Q30" s="31">
        <f t="shared" si="2"/>
        <v>100</v>
      </c>
      <c r="R30" s="33" t="s">
        <v>28</v>
      </c>
      <c r="S30" s="34"/>
      <c r="T30" s="12"/>
      <c r="U30" s="12"/>
    </row>
    <row r="31" spans="1:21" ht="66" customHeight="1">
      <c r="B31" s="74"/>
      <c r="C31" s="61" t="s">
        <v>132</v>
      </c>
      <c r="D31" s="27" t="s">
        <v>133</v>
      </c>
      <c r="E31" s="29">
        <v>2</v>
      </c>
      <c r="F31" s="30">
        <v>30</v>
      </c>
      <c r="G31" s="30">
        <v>11</v>
      </c>
      <c r="H31" s="29">
        <v>320</v>
      </c>
      <c r="I31" s="31">
        <v>2000000</v>
      </c>
      <c r="J31" s="31"/>
      <c r="K31" s="32">
        <f t="shared" si="3"/>
        <v>0</v>
      </c>
      <c r="L31" s="27" t="s">
        <v>136</v>
      </c>
      <c r="M31" s="31">
        <v>2</v>
      </c>
      <c r="N31" s="29" t="s">
        <v>69</v>
      </c>
      <c r="O31" s="32">
        <v>2</v>
      </c>
      <c r="P31" s="32">
        <v>0</v>
      </c>
      <c r="Q31" s="31">
        <f t="shared" si="2"/>
        <v>0</v>
      </c>
      <c r="R31" s="33" t="s">
        <v>28</v>
      </c>
      <c r="S31" s="34"/>
      <c r="T31" s="12"/>
      <c r="U31" s="12"/>
    </row>
    <row r="32" spans="1:21" ht="66" customHeight="1">
      <c r="B32" s="74"/>
      <c r="C32" s="61" t="s">
        <v>134</v>
      </c>
      <c r="D32" s="27" t="s">
        <v>135</v>
      </c>
      <c r="E32" s="29">
        <v>2</v>
      </c>
      <c r="F32" s="30">
        <v>30</v>
      </c>
      <c r="G32" s="30">
        <v>11</v>
      </c>
      <c r="H32" s="29">
        <v>340</v>
      </c>
      <c r="I32" s="31">
        <v>3040000</v>
      </c>
      <c r="J32" s="31"/>
      <c r="K32" s="32">
        <f t="shared" si="3"/>
        <v>0</v>
      </c>
      <c r="L32" s="27" t="s">
        <v>137</v>
      </c>
      <c r="M32" s="31">
        <v>12</v>
      </c>
      <c r="N32" s="29" t="s">
        <v>69</v>
      </c>
      <c r="O32" s="32">
        <v>12</v>
      </c>
      <c r="P32" s="32">
        <v>0</v>
      </c>
      <c r="Q32" s="31">
        <f t="shared" si="2"/>
        <v>0</v>
      </c>
      <c r="R32" s="33" t="s">
        <v>28</v>
      </c>
      <c r="S32" s="34"/>
      <c r="T32" s="12"/>
      <c r="U32" s="12"/>
    </row>
    <row r="33" spans="2:22" ht="58.5" customHeight="1">
      <c r="B33" s="74"/>
      <c r="C33" s="61" t="s">
        <v>26</v>
      </c>
      <c r="D33" s="28" t="s">
        <v>138</v>
      </c>
      <c r="E33" s="29">
        <v>2</v>
      </c>
      <c r="F33" s="30">
        <v>30</v>
      </c>
      <c r="G33" s="30">
        <v>11</v>
      </c>
      <c r="H33" s="29">
        <v>360</v>
      </c>
      <c r="I33" s="31">
        <v>111280313</v>
      </c>
      <c r="J33" s="31">
        <v>30000000</v>
      </c>
      <c r="K33" s="32">
        <f t="shared" si="3"/>
        <v>26.958946458031619</v>
      </c>
      <c r="L33" s="35" t="s">
        <v>139</v>
      </c>
      <c r="M33" s="32">
        <v>22500</v>
      </c>
      <c r="N33" s="29" t="s">
        <v>27</v>
      </c>
      <c r="O33" s="32">
        <v>22500</v>
      </c>
      <c r="P33" s="32">
        <v>6066</v>
      </c>
      <c r="Q33" s="31">
        <f t="shared" si="2"/>
        <v>26.96</v>
      </c>
      <c r="R33" s="33" t="s">
        <v>28</v>
      </c>
      <c r="S33" s="34"/>
      <c r="T33" s="12"/>
      <c r="U33" s="12"/>
    </row>
    <row r="34" spans="2:22" ht="65.25" customHeight="1">
      <c r="B34" s="22"/>
      <c r="C34" s="61" t="s">
        <v>140</v>
      </c>
      <c r="D34" s="28" t="s">
        <v>141</v>
      </c>
      <c r="E34" s="29">
        <v>2</v>
      </c>
      <c r="F34" s="30">
        <v>30</v>
      </c>
      <c r="G34" s="30">
        <v>11</v>
      </c>
      <c r="H34" s="29">
        <v>713</v>
      </c>
      <c r="I34" s="31">
        <v>12000000</v>
      </c>
      <c r="J34" s="31"/>
      <c r="K34" s="32">
        <f t="shared" si="3"/>
        <v>0</v>
      </c>
      <c r="L34" s="28" t="s">
        <v>142</v>
      </c>
      <c r="M34" s="32">
        <v>12</v>
      </c>
      <c r="N34" s="29" t="s">
        <v>69</v>
      </c>
      <c r="O34" s="32">
        <v>12</v>
      </c>
      <c r="P34" s="32"/>
      <c r="Q34" s="31">
        <f t="shared" si="2"/>
        <v>0</v>
      </c>
      <c r="R34" s="33" t="s">
        <v>28</v>
      </c>
      <c r="S34" s="34"/>
      <c r="T34" s="12"/>
      <c r="U34" s="12"/>
    </row>
    <row r="35" spans="2:22" ht="70.5" customHeight="1">
      <c r="B35" s="22"/>
      <c r="C35" s="11" t="s">
        <v>75</v>
      </c>
      <c r="D35" s="27" t="s">
        <v>143</v>
      </c>
      <c r="E35" s="29">
        <v>2</v>
      </c>
      <c r="F35" s="30">
        <v>30</v>
      </c>
      <c r="G35" s="30">
        <v>11</v>
      </c>
      <c r="H35" s="29">
        <v>842</v>
      </c>
      <c r="I35" s="31">
        <v>15000000</v>
      </c>
      <c r="J35" s="31">
        <v>15000000</v>
      </c>
      <c r="K35" s="32">
        <f t="shared" si="3"/>
        <v>100</v>
      </c>
      <c r="L35" s="35" t="s">
        <v>144</v>
      </c>
      <c r="M35" s="31">
        <v>5</v>
      </c>
      <c r="N35" s="29" t="s">
        <v>78</v>
      </c>
      <c r="O35" s="32">
        <v>5</v>
      </c>
      <c r="P35" s="32">
        <v>5</v>
      </c>
      <c r="Q35" s="31">
        <f t="shared" si="2"/>
        <v>100</v>
      </c>
      <c r="R35" s="33" t="s">
        <v>36</v>
      </c>
      <c r="S35" s="34"/>
      <c r="T35" s="12"/>
      <c r="U35" s="12"/>
    </row>
    <row r="36" spans="2:22" ht="60.75" customHeight="1">
      <c r="B36" s="22"/>
      <c r="C36" s="11" t="s">
        <v>145</v>
      </c>
      <c r="D36" s="28" t="s">
        <v>146</v>
      </c>
      <c r="E36" s="29">
        <v>2</v>
      </c>
      <c r="F36" s="30">
        <v>30</v>
      </c>
      <c r="G36" s="30">
        <v>11</v>
      </c>
      <c r="H36" s="29">
        <v>410</v>
      </c>
      <c r="I36" s="31">
        <v>100000000</v>
      </c>
      <c r="J36" s="31">
        <v>0</v>
      </c>
      <c r="K36" s="32">
        <v>0</v>
      </c>
      <c r="L36" s="28" t="s">
        <v>147</v>
      </c>
      <c r="M36" s="31">
        <v>200</v>
      </c>
      <c r="N36" s="29" t="s">
        <v>44</v>
      </c>
      <c r="O36" s="32">
        <v>200</v>
      </c>
      <c r="P36" s="32">
        <v>0</v>
      </c>
      <c r="Q36" s="31">
        <v>0</v>
      </c>
      <c r="R36" s="33" t="s">
        <v>28</v>
      </c>
      <c r="S36" s="34"/>
      <c r="T36" s="12"/>
      <c r="U36" s="12"/>
    </row>
    <row r="37" spans="2:22" ht="77.25" customHeight="1">
      <c r="B37" s="74"/>
      <c r="C37" s="75" t="s">
        <v>48</v>
      </c>
      <c r="D37" s="27" t="s">
        <v>158</v>
      </c>
      <c r="E37" s="29">
        <v>2</v>
      </c>
      <c r="F37" s="30">
        <v>30</v>
      </c>
      <c r="G37" s="30">
        <v>11</v>
      </c>
      <c r="H37" s="29">
        <v>520</v>
      </c>
      <c r="I37" s="31">
        <v>250000000</v>
      </c>
      <c r="J37" s="31">
        <v>0</v>
      </c>
      <c r="K37" s="32">
        <f t="shared" ref="K37:K42" si="4">+J37/I37*100</f>
        <v>0</v>
      </c>
      <c r="L37" s="27" t="s">
        <v>159</v>
      </c>
      <c r="M37" s="31">
        <v>2.5</v>
      </c>
      <c r="N37" s="29" t="s">
        <v>76</v>
      </c>
      <c r="O37" s="32">
        <v>3</v>
      </c>
      <c r="P37" s="32">
        <v>0</v>
      </c>
      <c r="Q37" s="48">
        <f t="shared" ref="Q37:Q42" si="5">+P37/O37*100</f>
        <v>0</v>
      </c>
      <c r="R37" s="50" t="s">
        <v>28</v>
      </c>
      <c r="S37" s="49"/>
      <c r="T37" s="12"/>
      <c r="U37" s="12"/>
    </row>
    <row r="38" spans="2:22" ht="77.25" customHeight="1">
      <c r="B38" s="74"/>
      <c r="C38" s="76"/>
      <c r="D38" s="27" t="s">
        <v>160</v>
      </c>
      <c r="E38" s="29">
        <v>2</v>
      </c>
      <c r="F38" s="30">
        <v>30</v>
      </c>
      <c r="G38" s="30">
        <v>11</v>
      </c>
      <c r="H38" s="29">
        <v>520</v>
      </c>
      <c r="I38" s="31">
        <v>140000000</v>
      </c>
      <c r="J38" s="31">
        <v>0</v>
      </c>
      <c r="K38" s="32">
        <f t="shared" si="4"/>
        <v>0</v>
      </c>
      <c r="L38" s="27" t="s">
        <v>161</v>
      </c>
      <c r="M38" s="31">
        <v>232</v>
      </c>
      <c r="N38" s="29" t="s">
        <v>162</v>
      </c>
      <c r="O38" s="32">
        <v>232</v>
      </c>
      <c r="P38" s="32">
        <v>0</v>
      </c>
      <c r="Q38" s="48">
        <f t="shared" si="5"/>
        <v>0</v>
      </c>
      <c r="R38" s="50" t="s">
        <v>28</v>
      </c>
      <c r="S38" s="49"/>
      <c r="T38" s="12"/>
      <c r="U38" s="12"/>
    </row>
    <row r="39" spans="2:22" ht="77.25" customHeight="1">
      <c r="B39" s="74"/>
      <c r="C39" s="76"/>
      <c r="D39" s="27" t="s">
        <v>163</v>
      </c>
      <c r="E39" s="29">
        <v>2</v>
      </c>
      <c r="F39" s="30">
        <v>30</v>
      </c>
      <c r="G39" s="30">
        <v>11</v>
      </c>
      <c r="H39" s="29">
        <v>520</v>
      </c>
      <c r="I39" s="31">
        <v>100000000</v>
      </c>
      <c r="J39" s="31">
        <v>0</v>
      </c>
      <c r="K39" s="32">
        <f t="shared" si="4"/>
        <v>0</v>
      </c>
      <c r="L39" s="27" t="s">
        <v>164</v>
      </c>
      <c r="M39" s="31">
        <v>5</v>
      </c>
      <c r="N39" s="29" t="s">
        <v>77</v>
      </c>
      <c r="O39" s="32">
        <v>5</v>
      </c>
      <c r="P39" s="32">
        <v>0</v>
      </c>
      <c r="Q39" s="48">
        <f t="shared" si="5"/>
        <v>0</v>
      </c>
      <c r="R39" s="50" t="s">
        <v>28</v>
      </c>
      <c r="S39" s="49"/>
      <c r="T39" s="12"/>
      <c r="U39" s="12"/>
    </row>
    <row r="40" spans="2:22" ht="77.25" customHeight="1">
      <c r="B40" s="74"/>
      <c r="C40" s="76"/>
      <c r="D40" s="27" t="s">
        <v>165</v>
      </c>
      <c r="E40" s="29">
        <v>2</v>
      </c>
      <c r="F40" s="30">
        <v>30</v>
      </c>
      <c r="G40" s="30">
        <v>11</v>
      </c>
      <c r="H40" s="29">
        <v>520</v>
      </c>
      <c r="I40" s="31">
        <v>260000000</v>
      </c>
      <c r="J40" s="31">
        <v>0</v>
      </c>
      <c r="K40" s="32">
        <f t="shared" si="4"/>
        <v>0</v>
      </c>
      <c r="L40" s="27" t="s">
        <v>166</v>
      </c>
      <c r="M40" s="31">
        <v>5</v>
      </c>
      <c r="N40" s="29" t="s">
        <v>72</v>
      </c>
      <c r="O40" s="32">
        <v>5</v>
      </c>
      <c r="P40" s="32">
        <v>0</v>
      </c>
      <c r="Q40" s="48">
        <f t="shared" si="5"/>
        <v>0</v>
      </c>
      <c r="R40" s="50" t="s">
        <v>28</v>
      </c>
      <c r="S40" s="49"/>
      <c r="T40" s="12"/>
      <c r="U40" s="12"/>
    </row>
    <row r="41" spans="2:22" ht="60" customHeight="1">
      <c r="B41" s="74"/>
      <c r="C41" s="76"/>
      <c r="D41" s="27" t="s">
        <v>168</v>
      </c>
      <c r="E41" s="29">
        <v>2</v>
      </c>
      <c r="F41" s="30">
        <v>30</v>
      </c>
      <c r="G41" s="30">
        <v>11</v>
      </c>
      <c r="H41" s="29">
        <v>520</v>
      </c>
      <c r="I41" s="31">
        <v>189241519</v>
      </c>
      <c r="J41" s="31">
        <v>22000000</v>
      </c>
      <c r="K41" s="32">
        <f t="shared" si="4"/>
        <v>11.625355850160979</v>
      </c>
      <c r="L41" s="27" t="s">
        <v>167</v>
      </c>
      <c r="M41" s="31">
        <v>10</v>
      </c>
      <c r="N41" s="29" t="s">
        <v>77</v>
      </c>
      <c r="O41" s="32">
        <v>10</v>
      </c>
      <c r="P41" s="32">
        <v>1.2</v>
      </c>
      <c r="Q41" s="31">
        <f t="shared" si="5"/>
        <v>12</v>
      </c>
      <c r="R41" s="50" t="s">
        <v>28</v>
      </c>
      <c r="S41" s="34"/>
      <c r="T41" s="12"/>
      <c r="U41" s="12"/>
    </row>
    <row r="42" spans="2:22" ht="60" customHeight="1">
      <c r="B42" s="51"/>
      <c r="C42" s="61" t="s">
        <v>91</v>
      </c>
      <c r="D42" s="52" t="s">
        <v>156</v>
      </c>
      <c r="E42" s="29">
        <v>2</v>
      </c>
      <c r="F42" s="30">
        <v>30</v>
      </c>
      <c r="G42" s="30">
        <v>11</v>
      </c>
      <c r="H42" s="29">
        <v>530</v>
      </c>
      <c r="I42" s="31">
        <v>20000000</v>
      </c>
      <c r="J42" s="31">
        <v>0</v>
      </c>
      <c r="K42" s="32">
        <f t="shared" si="4"/>
        <v>0</v>
      </c>
      <c r="L42" s="52" t="s">
        <v>157</v>
      </c>
      <c r="M42" s="31">
        <v>1</v>
      </c>
      <c r="N42" s="29" t="s">
        <v>90</v>
      </c>
      <c r="O42" s="32">
        <v>1</v>
      </c>
      <c r="P42" s="32">
        <v>0</v>
      </c>
      <c r="Q42" s="31">
        <f t="shared" si="5"/>
        <v>0</v>
      </c>
      <c r="R42" s="50" t="s">
        <v>28</v>
      </c>
      <c r="S42" s="34"/>
      <c r="T42" s="12"/>
      <c r="U42" s="12"/>
    </row>
    <row r="43" spans="2:22" ht="75.75" customHeight="1">
      <c r="B43" s="74"/>
      <c r="C43" s="11" t="s">
        <v>83</v>
      </c>
      <c r="D43" s="28" t="s">
        <v>92</v>
      </c>
      <c r="E43" s="29">
        <v>2</v>
      </c>
      <c r="F43" s="30">
        <v>30</v>
      </c>
      <c r="G43" s="30">
        <v>11</v>
      </c>
      <c r="H43" s="29">
        <v>540</v>
      </c>
      <c r="I43" s="31">
        <v>60000000</v>
      </c>
      <c r="J43" s="31">
        <v>0</v>
      </c>
      <c r="K43" s="32">
        <v>0</v>
      </c>
      <c r="L43" s="35" t="s">
        <v>93</v>
      </c>
      <c r="M43" s="31">
        <v>1</v>
      </c>
      <c r="N43" s="29" t="s">
        <v>44</v>
      </c>
      <c r="O43" s="32">
        <v>1</v>
      </c>
      <c r="P43" s="32">
        <v>0</v>
      </c>
      <c r="Q43" s="31">
        <v>0</v>
      </c>
      <c r="R43" s="33" t="s">
        <v>38</v>
      </c>
      <c r="S43" s="34"/>
      <c r="T43" s="12"/>
      <c r="U43" s="12"/>
    </row>
    <row r="44" spans="2:22" ht="75.75" customHeight="1">
      <c r="B44" s="74"/>
      <c r="C44" s="62" t="s">
        <v>153</v>
      </c>
      <c r="D44" s="28" t="s">
        <v>154</v>
      </c>
      <c r="E44" s="29">
        <v>2</v>
      </c>
      <c r="F44" s="30">
        <v>30</v>
      </c>
      <c r="G44" s="30">
        <v>11</v>
      </c>
      <c r="H44" s="29">
        <v>580</v>
      </c>
      <c r="I44" s="31">
        <v>12500000</v>
      </c>
      <c r="J44" s="31"/>
      <c r="K44" s="32">
        <v>0</v>
      </c>
      <c r="L44" s="28" t="s">
        <v>155</v>
      </c>
      <c r="M44" s="31">
        <v>3</v>
      </c>
      <c r="N44" s="29" t="s">
        <v>44</v>
      </c>
      <c r="O44" s="32">
        <v>3</v>
      </c>
      <c r="P44" s="32">
        <v>0</v>
      </c>
      <c r="Q44" s="31">
        <v>0</v>
      </c>
      <c r="R44" s="33" t="s">
        <v>38</v>
      </c>
      <c r="S44" s="34"/>
      <c r="T44" s="12"/>
      <c r="U44" s="12"/>
    </row>
    <row r="45" spans="2:22" ht="75.75" customHeight="1">
      <c r="B45" s="74"/>
      <c r="C45" s="11" t="s">
        <v>74</v>
      </c>
      <c r="D45" s="28" t="s">
        <v>152</v>
      </c>
      <c r="E45" s="29">
        <v>2</v>
      </c>
      <c r="F45" s="30">
        <v>30</v>
      </c>
      <c r="G45" s="30">
        <v>11</v>
      </c>
      <c r="H45" s="29">
        <v>597</v>
      </c>
      <c r="I45" s="31">
        <v>228842113</v>
      </c>
      <c r="J45" s="31">
        <v>87017000</v>
      </c>
      <c r="K45" s="32">
        <f t="shared" ref="K45:K53" si="6">+J45/I45*100</f>
        <v>38.024906718109179</v>
      </c>
      <c r="L45" s="35" t="s">
        <v>151</v>
      </c>
      <c r="M45" s="31">
        <v>12</v>
      </c>
      <c r="N45" s="29" t="s">
        <v>77</v>
      </c>
      <c r="O45" s="32">
        <v>12</v>
      </c>
      <c r="P45" s="32">
        <v>4.5</v>
      </c>
      <c r="Q45" s="31">
        <f t="shared" ref="Q45:Q53" si="7">+P45/O45*100</f>
        <v>37.5</v>
      </c>
      <c r="R45" s="33" t="s">
        <v>38</v>
      </c>
      <c r="S45" s="34"/>
      <c r="T45" s="12"/>
      <c r="U45" s="12"/>
    </row>
    <row r="46" spans="2:22" ht="75.75" customHeight="1">
      <c r="B46" s="74"/>
      <c r="C46" s="11" t="s">
        <v>148</v>
      </c>
      <c r="D46" s="28" t="s">
        <v>149</v>
      </c>
      <c r="E46" s="29">
        <v>2</v>
      </c>
      <c r="F46" s="30">
        <v>30</v>
      </c>
      <c r="G46" s="30">
        <v>11</v>
      </c>
      <c r="H46" s="29">
        <v>733</v>
      </c>
      <c r="I46" s="31">
        <v>35000000</v>
      </c>
      <c r="J46" s="31">
        <v>0</v>
      </c>
      <c r="K46" s="32">
        <f t="shared" si="6"/>
        <v>0</v>
      </c>
      <c r="L46" s="28" t="s">
        <v>150</v>
      </c>
      <c r="M46" s="31">
        <v>12</v>
      </c>
      <c r="N46" s="29" t="s">
        <v>69</v>
      </c>
      <c r="O46" s="32">
        <v>12</v>
      </c>
      <c r="P46" s="32">
        <v>0</v>
      </c>
      <c r="Q46" s="31">
        <f t="shared" si="7"/>
        <v>0</v>
      </c>
      <c r="R46" s="33" t="s">
        <v>38</v>
      </c>
      <c r="S46" s="34"/>
      <c r="T46" s="19"/>
      <c r="U46" s="20"/>
      <c r="V46" s="20"/>
    </row>
    <row r="47" spans="2:22" ht="81.75" customHeight="1">
      <c r="B47" s="80" t="s">
        <v>16</v>
      </c>
      <c r="C47" s="11" t="s">
        <v>23</v>
      </c>
      <c r="D47" s="28" t="s">
        <v>100</v>
      </c>
      <c r="E47" s="29">
        <v>2</v>
      </c>
      <c r="F47" s="30">
        <v>30</v>
      </c>
      <c r="G47" s="30">
        <v>3</v>
      </c>
      <c r="H47" s="29">
        <v>848</v>
      </c>
      <c r="I47" s="31">
        <v>245566899</v>
      </c>
      <c r="J47" s="31">
        <v>16820000</v>
      </c>
      <c r="K47" s="32">
        <f t="shared" si="6"/>
        <v>6.8494573448191005</v>
      </c>
      <c r="L47" s="35" t="s">
        <v>99</v>
      </c>
      <c r="M47" s="31">
        <v>150</v>
      </c>
      <c r="N47" s="29" t="s">
        <v>29</v>
      </c>
      <c r="O47" s="32">
        <v>630</v>
      </c>
      <c r="P47" s="32">
        <v>0</v>
      </c>
      <c r="Q47" s="31">
        <f t="shared" si="7"/>
        <v>0</v>
      </c>
      <c r="R47" s="33" t="s">
        <v>42</v>
      </c>
      <c r="S47" s="49" t="s">
        <v>171</v>
      </c>
      <c r="T47" s="19"/>
      <c r="U47" s="20"/>
      <c r="V47" s="20"/>
    </row>
    <row r="48" spans="2:22" ht="81.75" customHeight="1">
      <c r="B48" s="80"/>
      <c r="C48" s="75" t="s">
        <v>32</v>
      </c>
      <c r="D48" s="28" t="s">
        <v>94</v>
      </c>
      <c r="E48" s="29">
        <v>2</v>
      </c>
      <c r="F48" s="30">
        <v>30</v>
      </c>
      <c r="G48" s="30">
        <v>3</v>
      </c>
      <c r="H48" s="29">
        <v>520</v>
      </c>
      <c r="I48" s="31">
        <v>284087268</v>
      </c>
      <c r="J48" s="31">
        <v>0</v>
      </c>
      <c r="K48" s="32">
        <f t="shared" si="6"/>
        <v>0</v>
      </c>
      <c r="L48" s="28" t="s">
        <v>94</v>
      </c>
      <c r="M48" s="32">
        <v>8</v>
      </c>
      <c r="N48" s="29" t="s">
        <v>95</v>
      </c>
      <c r="O48" s="32">
        <v>8</v>
      </c>
      <c r="P48" s="32">
        <v>0</v>
      </c>
      <c r="Q48" s="31">
        <f t="shared" si="7"/>
        <v>0</v>
      </c>
      <c r="R48" s="78" t="s">
        <v>37</v>
      </c>
      <c r="S48" s="49"/>
      <c r="T48" s="19"/>
      <c r="U48" s="20"/>
      <c r="V48" s="20"/>
    </row>
    <row r="49" spans="1:22" ht="92.25" customHeight="1">
      <c r="B49" s="80"/>
      <c r="C49" s="77"/>
      <c r="D49" s="28" t="s">
        <v>101</v>
      </c>
      <c r="E49" s="29">
        <v>2</v>
      </c>
      <c r="F49" s="30">
        <v>30</v>
      </c>
      <c r="G49" s="30">
        <v>3</v>
      </c>
      <c r="H49" s="29">
        <v>520</v>
      </c>
      <c r="I49" s="31">
        <v>171223140</v>
      </c>
      <c r="J49" s="31">
        <v>40000000</v>
      </c>
      <c r="K49" s="32">
        <f t="shared" si="6"/>
        <v>23.361328381198941</v>
      </c>
      <c r="L49" s="28" t="s">
        <v>102</v>
      </c>
      <c r="M49" s="32">
        <v>4</v>
      </c>
      <c r="N49" s="29" t="s">
        <v>95</v>
      </c>
      <c r="O49" s="32">
        <v>4</v>
      </c>
      <c r="P49" s="32">
        <v>1</v>
      </c>
      <c r="Q49" s="31">
        <f t="shared" si="7"/>
        <v>25</v>
      </c>
      <c r="R49" s="79"/>
      <c r="S49" s="34"/>
      <c r="T49" s="19"/>
      <c r="U49" s="20"/>
      <c r="V49" s="20"/>
    </row>
    <row r="50" spans="1:22" ht="81.75" customHeight="1">
      <c r="B50" s="80"/>
      <c r="C50" s="53" t="s">
        <v>103</v>
      </c>
      <c r="D50" s="28" t="s">
        <v>96</v>
      </c>
      <c r="E50" s="29">
        <v>2</v>
      </c>
      <c r="F50" s="30">
        <v>30</v>
      </c>
      <c r="G50" s="30">
        <v>3</v>
      </c>
      <c r="H50" s="29">
        <v>530</v>
      </c>
      <c r="I50" s="31">
        <v>42396000</v>
      </c>
      <c r="J50" s="31">
        <v>0</v>
      </c>
      <c r="K50" s="32">
        <f t="shared" si="6"/>
        <v>0</v>
      </c>
      <c r="L50" s="28" t="s">
        <v>96</v>
      </c>
      <c r="M50" s="32">
        <v>8</v>
      </c>
      <c r="N50" s="29" t="s">
        <v>97</v>
      </c>
      <c r="O50" s="32">
        <v>8</v>
      </c>
      <c r="P50" s="32">
        <v>0</v>
      </c>
      <c r="Q50" s="31">
        <f t="shared" si="7"/>
        <v>0</v>
      </c>
      <c r="R50" s="33" t="s">
        <v>38</v>
      </c>
      <c r="S50" s="34"/>
      <c r="T50" s="19"/>
      <c r="U50" s="20"/>
      <c r="V50" s="20"/>
    </row>
    <row r="51" spans="1:22" ht="81.75" customHeight="1">
      <c r="B51" s="80"/>
      <c r="C51" s="75" t="s">
        <v>104</v>
      </c>
      <c r="D51" s="28"/>
      <c r="E51" s="29">
        <v>2</v>
      </c>
      <c r="F51" s="30">
        <v>30</v>
      </c>
      <c r="G51" s="30">
        <v>3</v>
      </c>
      <c r="H51" s="29">
        <v>541</v>
      </c>
      <c r="I51" s="31">
        <v>22300000</v>
      </c>
      <c r="J51" s="31"/>
      <c r="K51" s="32"/>
      <c r="L51" s="28"/>
      <c r="M51" s="32"/>
      <c r="N51" s="29"/>
      <c r="O51" s="32"/>
      <c r="P51" s="32"/>
      <c r="Q51" s="31"/>
      <c r="R51" s="33"/>
      <c r="S51" s="34"/>
      <c r="T51" s="19"/>
      <c r="U51" s="20"/>
      <c r="V51" s="20"/>
    </row>
    <row r="52" spans="1:22" ht="81.75" customHeight="1">
      <c r="B52" s="80"/>
      <c r="C52" s="76"/>
      <c r="D52" s="28"/>
      <c r="E52" s="29">
        <v>30</v>
      </c>
      <c r="F52" s="30">
        <v>30</v>
      </c>
      <c r="G52" s="30">
        <v>3</v>
      </c>
      <c r="H52" s="29">
        <v>542</v>
      </c>
      <c r="I52" s="31">
        <v>6950000</v>
      </c>
      <c r="J52" s="31"/>
      <c r="K52" s="32"/>
      <c r="L52" s="28"/>
      <c r="M52" s="32"/>
      <c r="N52" s="29"/>
      <c r="O52" s="32"/>
      <c r="P52" s="32"/>
      <c r="Q52" s="31"/>
      <c r="R52" s="33"/>
      <c r="S52" s="34"/>
      <c r="T52" s="19"/>
      <c r="U52" s="20"/>
      <c r="V52" s="20"/>
    </row>
    <row r="53" spans="1:22" ht="81.75" customHeight="1">
      <c r="B53" s="80"/>
      <c r="C53" s="77"/>
      <c r="D53" s="28" t="s">
        <v>96</v>
      </c>
      <c r="E53" s="29">
        <v>2</v>
      </c>
      <c r="F53" s="30">
        <v>30</v>
      </c>
      <c r="G53" s="30">
        <v>3</v>
      </c>
      <c r="H53" s="29">
        <v>543</v>
      </c>
      <c r="I53" s="31">
        <v>15000000</v>
      </c>
      <c r="J53" s="31">
        <v>0</v>
      </c>
      <c r="K53" s="32">
        <f t="shared" si="6"/>
        <v>0</v>
      </c>
      <c r="L53" s="28" t="s">
        <v>96</v>
      </c>
      <c r="M53" s="32">
        <v>8</v>
      </c>
      <c r="N53" s="29" t="s">
        <v>97</v>
      </c>
      <c r="O53" s="32">
        <v>8</v>
      </c>
      <c r="P53" s="32">
        <v>0</v>
      </c>
      <c r="Q53" s="31">
        <f t="shared" si="7"/>
        <v>0</v>
      </c>
      <c r="R53" s="33" t="s">
        <v>38</v>
      </c>
      <c r="S53" s="34"/>
      <c r="T53" s="19"/>
      <c r="U53" s="20"/>
      <c r="V53" s="20"/>
    </row>
    <row r="54" spans="1:22" ht="23.25" customHeight="1">
      <c r="A54" s="25"/>
      <c r="B54" s="26" t="s">
        <v>86</v>
      </c>
      <c r="C54" s="23"/>
      <c r="M54" s="24"/>
      <c r="N54" s="24"/>
      <c r="O54" s="24"/>
      <c r="P54" s="24"/>
      <c r="S54" s="23"/>
    </row>
    <row r="55" spans="1:22" ht="23.45" customHeight="1">
      <c r="B55" s="13"/>
      <c r="C55" s="13"/>
      <c r="D55" s="20"/>
      <c r="M55" s="15"/>
      <c r="N55" s="15"/>
      <c r="O55" s="15"/>
      <c r="P55" s="15"/>
      <c r="S55" s="13"/>
    </row>
    <row r="56" spans="1:22" ht="18" customHeight="1">
      <c r="B56" s="13"/>
      <c r="C56" s="13"/>
      <c r="M56" s="16"/>
      <c r="N56" s="16"/>
      <c r="O56" s="16"/>
      <c r="P56" s="16"/>
      <c r="S56" s="13"/>
    </row>
    <row r="57" spans="1:22" ht="15.75" customHeight="1">
      <c r="B57" s="13"/>
      <c r="C57" s="13"/>
      <c r="D57" s="20"/>
      <c r="M57" s="16"/>
      <c r="N57" s="16"/>
      <c r="O57" s="16"/>
      <c r="P57" s="16"/>
      <c r="S57" s="13"/>
    </row>
    <row r="58" spans="1:22" ht="15.75" customHeight="1">
      <c r="B58" s="13"/>
      <c r="C58" s="13"/>
      <c r="M58" s="15"/>
      <c r="N58" s="15"/>
      <c r="O58" s="15"/>
      <c r="P58" s="15"/>
      <c r="Q58" s="15"/>
      <c r="R58" s="14"/>
      <c r="S58" s="13"/>
    </row>
    <row r="59" spans="1:22">
      <c r="D59" s="20"/>
    </row>
    <row r="61" spans="1:22">
      <c r="C61" s="20"/>
      <c r="D61" s="20"/>
    </row>
  </sheetData>
  <mergeCells count="33">
    <mergeCell ref="R48:R49"/>
    <mergeCell ref="B43:B46"/>
    <mergeCell ref="B47:B53"/>
    <mergeCell ref="L15:S15"/>
    <mergeCell ref="L16:N16"/>
    <mergeCell ref="J15:J17"/>
    <mergeCell ref="B37:B41"/>
    <mergeCell ref="C37:C41"/>
    <mergeCell ref="C51:C53"/>
    <mergeCell ref="D15:D17"/>
    <mergeCell ref="B19:B33"/>
    <mergeCell ref="C23:C24"/>
    <mergeCell ref="C48:C49"/>
    <mergeCell ref="B15:B17"/>
    <mergeCell ref="C15:C17"/>
    <mergeCell ref="B13:C13"/>
    <mergeCell ref="O16:O17"/>
    <mergeCell ref="S16:S17"/>
    <mergeCell ref="E15:H16"/>
    <mergeCell ref="I15:I17"/>
    <mergeCell ref="R16:R17"/>
    <mergeCell ref="Q16:Q17"/>
    <mergeCell ref="K15:K17"/>
    <mergeCell ref="B9:S9"/>
    <mergeCell ref="B5:S5"/>
    <mergeCell ref="B6:S6"/>
    <mergeCell ref="B7:S7"/>
    <mergeCell ref="B8:S8"/>
    <mergeCell ref="P16:P17"/>
    <mergeCell ref="B14:C14"/>
    <mergeCell ref="B10:C10"/>
    <mergeCell ref="B11:C11"/>
    <mergeCell ref="B12:C12"/>
  </mergeCells>
  <phoneticPr fontId="19" type="noConversion"/>
  <pageMargins left="0.31496062992125984" right="1.4960629921259843" top="0.15748031496062992" bottom="0.74803149606299213" header="0.31496062992125984" footer="0.31496062992125984"/>
  <pageSetup paperSize="5" scale="52" fitToHeight="0" orientation="landscape" horizontalDpi="300" verticalDpi="300" r:id="rId1"/>
  <drawing r:id="rId2"/>
  <legacyDrawing r:id="rId3"/>
  <oleObjects>
    <oleObject progId="PBrush" shapeId="1046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C1:E22"/>
  <sheetViews>
    <sheetView zoomScale="115" zoomScaleNormal="115" workbookViewId="0">
      <selection activeCell="E20" sqref="E20"/>
    </sheetView>
  </sheetViews>
  <sheetFormatPr baseColWidth="10" defaultRowHeight="15"/>
  <cols>
    <col min="1" max="2" width="6.7109375" customWidth="1"/>
    <col min="3" max="3" width="12.28515625" customWidth="1"/>
    <col min="4" max="4" width="27.42578125" style="4" customWidth="1"/>
    <col min="5" max="5" width="23.5703125" style="4" customWidth="1"/>
    <col min="6" max="6" width="12.28515625" customWidth="1"/>
    <col min="8" max="8" width="11.85546875" bestFit="1" customWidth="1"/>
  </cols>
  <sheetData>
    <row r="1" spans="3:5" ht="29.25" thickBot="1">
      <c r="C1" s="3" t="s">
        <v>47</v>
      </c>
      <c r="D1" s="8" t="s">
        <v>51</v>
      </c>
      <c r="E1" s="8" t="s">
        <v>52</v>
      </c>
    </row>
    <row r="2" spans="3:5" ht="15.75" thickBot="1">
      <c r="C2" s="3">
        <v>144</v>
      </c>
      <c r="D2" s="7" t="s">
        <v>24</v>
      </c>
      <c r="E2" s="7" t="s">
        <v>53</v>
      </c>
    </row>
    <row r="3" spans="3:5" ht="15.75" thickBot="1">
      <c r="C3" s="2">
        <v>145</v>
      </c>
      <c r="D3" s="6" t="s">
        <v>46</v>
      </c>
      <c r="E3" s="7" t="s">
        <v>54</v>
      </c>
    </row>
    <row r="4" spans="3:5" ht="30.75" thickBot="1">
      <c r="C4" s="1">
        <v>240</v>
      </c>
      <c r="D4" s="5" t="s">
        <v>41</v>
      </c>
      <c r="E4" s="7" t="s">
        <v>55</v>
      </c>
    </row>
    <row r="5" spans="3:5" ht="15.75" thickBot="1">
      <c r="C5" s="1">
        <v>360</v>
      </c>
      <c r="D5" s="5" t="s">
        <v>26</v>
      </c>
      <c r="E5" s="7" t="s">
        <v>27</v>
      </c>
    </row>
    <row r="6" spans="3:5" ht="30.75" thickBot="1">
      <c r="C6" s="2">
        <v>510</v>
      </c>
      <c r="D6" s="6" t="s">
        <v>45</v>
      </c>
      <c r="E6" s="7" t="s">
        <v>56</v>
      </c>
    </row>
    <row r="7" spans="3:5" ht="30.75" thickBot="1">
      <c r="C7" s="1">
        <v>520</v>
      </c>
      <c r="D7" s="5" t="s">
        <v>48</v>
      </c>
      <c r="E7" s="7" t="s">
        <v>60</v>
      </c>
    </row>
    <row r="8" spans="3:5" ht="30.75" thickBot="1">
      <c r="C8" s="2">
        <v>530</v>
      </c>
      <c r="D8" s="5" t="s">
        <v>57</v>
      </c>
      <c r="E8" s="7" t="s">
        <v>58</v>
      </c>
    </row>
    <row r="9" spans="3:5" ht="30.75" thickBot="1">
      <c r="C9" s="1">
        <v>580</v>
      </c>
      <c r="D9" s="7" t="s">
        <v>50</v>
      </c>
      <c r="E9" s="7" t="s">
        <v>34</v>
      </c>
    </row>
    <row r="10" spans="3:5" ht="30.75" thickBot="1">
      <c r="C10" s="1">
        <v>590</v>
      </c>
      <c r="D10" s="5" t="s">
        <v>35</v>
      </c>
      <c r="E10" s="7" t="s">
        <v>55</v>
      </c>
    </row>
    <row r="11" spans="3:5" ht="30.75" thickBot="1">
      <c r="C11" s="2">
        <v>871</v>
      </c>
      <c r="D11" s="6" t="s">
        <v>49</v>
      </c>
      <c r="E11" s="7" t="s">
        <v>68</v>
      </c>
    </row>
    <row r="13" spans="3:5" ht="15.75" thickBot="1"/>
    <row r="14" spans="3:5" ht="27.75" customHeight="1" thickBot="1">
      <c r="C14" s="1" t="s">
        <v>16</v>
      </c>
      <c r="D14" s="9" t="s">
        <v>51</v>
      </c>
      <c r="E14" s="9" t="s">
        <v>52</v>
      </c>
    </row>
    <row r="15" spans="3:5" ht="15.75" thickBot="1">
      <c r="C15" s="1">
        <v>848</v>
      </c>
      <c r="D15" s="5" t="s">
        <v>23</v>
      </c>
      <c r="E15" s="5" t="s">
        <v>29</v>
      </c>
    </row>
    <row r="16" spans="3:5" ht="15.75" thickBot="1">
      <c r="C16" s="1">
        <v>520</v>
      </c>
      <c r="D16" s="6" t="s">
        <v>61</v>
      </c>
      <c r="E16" s="6" t="s">
        <v>30</v>
      </c>
    </row>
    <row r="17" spans="3:5" ht="15.75" thickBot="1">
      <c r="C17" s="1">
        <v>520</v>
      </c>
      <c r="D17" s="6" t="s">
        <v>62</v>
      </c>
      <c r="E17" s="6" t="s">
        <v>31</v>
      </c>
    </row>
    <row r="18" spans="3:5" ht="15.75" thickBot="1">
      <c r="C18" s="1">
        <v>520</v>
      </c>
      <c r="D18" s="6" t="s">
        <v>64</v>
      </c>
      <c r="E18" s="6" t="s">
        <v>30</v>
      </c>
    </row>
    <row r="19" spans="3:5" ht="15.75" thickBot="1">
      <c r="C19" s="1">
        <v>520</v>
      </c>
      <c r="D19" s="6" t="s">
        <v>63</v>
      </c>
      <c r="E19" s="6" t="s">
        <v>31</v>
      </c>
    </row>
    <row r="20" spans="3:5" ht="30.75" thickBot="1">
      <c r="C20" s="1">
        <v>520</v>
      </c>
      <c r="D20" s="6" t="s">
        <v>66</v>
      </c>
      <c r="E20" s="6" t="s">
        <v>65</v>
      </c>
    </row>
    <row r="21" spans="3:5" ht="30.75" thickBot="1">
      <c r="C21" s="1">
        <v>520</v>
      </c>
      <c r="D21" s="6" t="s">
        <v>67</v>
      </c>
      <c r="E21" s="6" t="s">
        <v>65</v>
      </c>
    </row>
    <row r="22" spans="3:5" ht="30.75" thickBot="1">
      <c r="C22" s="3">
        <v>540</v>
      </c>
      <c r="D22" s="5" t="s">
        <v>33</v>
      </c>
      <c r="E22" s="5" t="s">
        <v>59</v>
      </c>
    </row>
  </sheetData>
  <phoneticPr fontId="19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Ejemplo 1</vt:lpstr>
      <vt:lpstr>Unidad de Medida</vt:lpstr>
      <vt:lpstr>Hoja1</vt:lpstr>
      <vt:lpstr>'Ejemplo 1'!Títulos_a_imprimir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Técnico</dc:creator>
  <cp:lastModifiedBy>Usuario</cp:lastModifiedBy>
  <cp:lastPrinted>2016-06-11T21:15:57Z</cp:lastPrinted>
  <dcterms:created xsi:type="dcterms:W3CDTF">2013-09-11T12:20:58Z</dcterms:created>
  <dcterms:modified xsi:type="dcterms:W3CDTF">2016-10-23T14:56:59Z</dcterms:modified>
</cp:coreProperties>
</file>